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hidePivotFieldList="1" defaultThemeVersion="124226"/>
  <bookViews>
    <workbookView xWindow="0" yWindow="0" windowWidth="28800" windowHeight="12210"/>
  </bookViews>
  <sheets>
    <sheet name="HD.Com Patio Load" sheetId="1" r:id="rId1"/>
    <sheet name="SHEET1" sheetId="5" state="hidden" r:id="rId2"/>
  </sheets>
  <definedNames>
    <definedName name="_xlnm._FilterDatabase" localSheetId="0" hidden="1">'HD.Com Patio Load'!$A$1:$C$1</definedName>
    <definedName name="_xlnm._FilterDatabase" localSheetId="1" hidden="1">SHEET1!$A$1:$N$26</definedName>
  </definedNames>
  <calcPr calcId="125725"/>
</workbook>
</file>

<file path=xl/calcChain.xml><?xml version="1.0" encoding="utf-8"?>
<calcChain xmlns="http://schemas.openxmlformats.org/spreadsheetml/2006/main">
  <c r="L26" i="5"/>
  <c r="L25"/>
  <c r="L24"/>
  <c r="L23"/>
  <c r="M26"/>
  <c r="M15"/>
  <c r="M17"/>
  <c r="M23"/>
  <c r="M25"/>
  <c r="M9"/>
  <c r="M7"/>
  <c r="M14"/>
  <c r="M16"/>
  <c r="M22"/>
  <c r="M21"/>
  <c r="M6"/>
  <c r="M5"/>
  <c r="M13"/>
  <c r="M12"/>
  <c r="M20"/>
  <c r="M19"/>
  <c r="M8"/>
  <c r="M4"/>
  <c r="M11"/>
  <c r="M10"/>
  <c r="M18"/>
  <c r="M24"/>
  <c r="M3"/>
  <c r="M2"/>
  <c r="L3"/>
  <c r="N24"/>
  <c r="L18"/>
  <c r="L10"/>
  <c r="L11"/>
  <c r="L4"/>
  <c r="N4" s="1"/>
  <c r="L8"/>
  <c r="N8" s="1"/>
  <c r="L19"/>
  <c r="L20"/>
  <c r="L12"/>
  <c r="N12" s="1"/>
  <c r="L13"/>
  <c r="N13" s="1"/>
  <c r="L5"/>
  <c r="L6"/>
  <c r="L21"/>
  <c r="N21" s="1"/>
  <c r="L22"/>
  <c r="N22" s="1"/>
  <c r="L16"/>
  <c r="L14"/>
  <c r="L7"/>
  <c r="N7" s="1"/>
  <c r="L9"/>
  <c r="N9" s="1"/>
  <c r="L17"/>
  <c r="N17" s="1"/>
  <c r="L15"/>
  <c r="N15" s="1"/>
  <c r="L2"/>
  <c r="N20" l="1"/>
  <c r="N11"/>
  <c r="N23"/>
  <c r="N2"/>
  <c r="N3"/>
  <c r="N6"/>
  <c r="N14"/>
  <c r="N18"/>
  <c r="N10"/>
  <c r="N19"/>
  <c r="N5"/>
  <c r="N16"/>
  <c r="N25"/>
  <c r="N26"/>
</calcChain>
</file>

<file path=xl/sharedStrings.xml><?xml version="1.0" encoding="utf-8"?>
<sst xmlns="http://schemas.openxmlformats.org/spreadsheetml/2006/main" count="268" uniqueCount="152">
  <si>
    <t>RATE</t>
  </si>
  <si>
    <t>INVOICE</t>
  </si>
  <si>
    <t>AGE SINCE CLOSED </t>
  </si>
  <si>
    <t>AGE IN STATUS </t>
  </si>
  <si>
    <t>LOT ID </t>
  </si>
  <si>
    <t>NAME </t>
  </si>
  <si>
    <t>WAREHOUSE </t>
  </si>
  <si>
    <t>CONDITION </t>
  </si>
  <si>
    <t>UNITS </t>
  </si>
  <si>
    <t>WT. (LBS) </t>
  </si>
  <si>
    <t>PRICE </t>
  </si>
  <si>
    <t>blk</t>
  </si>
  <si>
    <t>EST RETAIL </t>
  </si>
  <si>
    <t>BAND MEMBER</t>
  </si>
  <si>
    <t>REMOVE</t>
  </si>
  <si>
    <t>1 day</t>
  </si>
  <si>
    <t>PTAA32096</t>
  </si>
  <si>
    <t>TEN Untested Patio &amp; Outdoor</t>
  </si>
  <si>
    <t>Optoro Tennessee</t>
  </si>
  <si>
    <t>TT: Needs Testing</t>
  </si>
  <si>
    <t>PTAA32130</t>
  </si>
  <si>
    <t>2 days</t>
  </si>
  <si>
    <t>PTAA21721</t>
  </si>
  <si>
    <t>6 days</t>
  </si>
  <si>
    <t>5 days</t>
  </si>
  <si>
    <t>PTAA32011</t>
  </si>
  <si>
    <t>PTAA32042</t>
  </si>
  <si>
    <t>PTAA32070</t>
  </si>
  <si>
    <t>PTAA32110</t>
  </si>
  <si>
    <t>1 hour</t>
  </si>
  <si>
    <t>PTAA32135</t>
  </si>
  <si>
    <t>PTAA31064</t>
  </si>
  <si>
    <t>PTAA32013</t>
  </si>
  <si>
    <t>PTAA32052</t>
  </si>
  <si>
    <t>PTAA32074</t>
  </si>
  <si>
    <t>PTAA32121</t>
  </si>
  <si>
    <t>PTAA31194</t>
  </si>
  <si>
    <t>PTAA31147</t>
  </si>
  <si>
    <t>PTAA32024</t>
  </si>
  <si>
    <t>PTAA32057</t>
  </si>
  <si>
    <t>PTAA32080</t>
  </si>
  <si>
    <t>PTAA32127</t>
  </si>
  <si>
    <t>PTAA32167</t>
  </si>
  <si>
    <t>PTAA17967</t>
  </si>
  <si>
    <t>PTAA32005</t>
  </si>
  <si>
    <t>PTAA32033</t>
  </si>
  <si>
    <t>PTAA32061</t>
  </si>
  <si>
    <t>PTAA19280</t>
  </si>
  <si>
    <t>Description</t>
  </si>
  <si>
    <t>Ovation 30"x60"x72" 3-Pc Direct-to-Stud Shower Wall - Arctic White</t>
  </si>
  <si>
    <t>Brown Jordan Greystone Patio Motion Lounge Chair with Sparrow Cushions</t>
  </si>
  <si>
    <t>Creedmoor 30 in. W x 34 in. H Vanity Cabinet Only in Walnut</t>
  </si>
  <si>
    <t>RiverGrille 29" Cattleman Charcoal Grill and Smoker - Black (SC2210401-RG)</t>
  </si>
  <si>
    <t>Belleville Rectangle Patio Dining Table</t>
  </si>
  <si>
    <t>KitchenAid SS 4-Burner Built-in Propane Gas Island Grill Head (740-0780)</t>
  </si>
  <si>
    <t>Lifetime Kid's Picnic Plastic Table - Almond</t>
  </si>
  <si>
    <t>STATESVILLE 7PC DINING TABLE</t>
  </si>
  <si>
    <t>Hampton Bay Middletown Balcony Patio Dining Table - Brown</t>
  </si>
  <si>
    <t>Weber Q 3200 2-Burner Propane Gas Grill - Off White</t>
  </si>
  <si>
    <t>Charlottetown Natural All-Weather Wicker Patio Swivel Rocker Lounge Chair</t>
  </si>
  <si>
    <t>Hampton Bay Legacy Aluminum Patio Bench - Bronze (C526-62)</t>
  </si>
  <si>
    <t>Hampton Bay Oak Heights Rectangular Patio Dining Table - Black (D12237-TT)</t>
  </si>
  <si>
    <t>CHAIR (6) F/WOODBRY 7PC DINING NUPS</t>
  </si>
  <si>
    <t>Statesville 5-Piece Padded Sling Patio Dining Set (Chairs Only)</t>
  </si>
  <si>
    <t>Hampton Bay 10 ft. x 10 ft. Arrow Gazebo</t>
  </si>
  <si>
    <t>Hampton Bay Adelaide 27" Eucalyptus Round Patio Bistro Table - Brown</t>
  </si>
  <si>
    <t>Brown Jordan Form Patio Occasional Table -- STOCK</t>
  </si>
  <si>
    <t>Hampton Bay Edington Cast Back Pair of Dining Chairs w/ Cushion Insert</t>
  </si>
  <si>
    <t>2-Burner Propane Patio Grill</t>
  </si>
  <si>
    <t>Hampton Bay Belleville Patio Side Table (FTS80584)</t>
  </si>
  <si>
    <t>Hampton Bay Spring Haven Brown Wicker Patio Swivel Rocking Chair &amp; Cushion</t>
  </si>
  <si>
    <t>Spring Haven Brown All-Weather Wicker Patio Loveseat w/ Sky Blue Cushions</t>
  </si>
  <si>
    <t>Hampton Fall River Adjustable Patio Chaise Lounge w/ Dragonfruit Cushion</t>
  </si>
  <si>
    <t>Hampton Bay Pembrey Patio Ottomans with Moss Cushions - 2 Pack</t>
  </si>
  <si>
    <t>Hampton Bay Edington Swivel Rocker Patio Lounge Chair with Celery Cushion</t>
  </si>
  <si>
    <t>Charlottetown All-Weather Wicker Patio Rocking Chair w/ Bean Cushion -Brwn</t>
  </si>
  <si>
    <t>Hampton Bay 11 ft. LED Round Offset Patio Umbrella - Red (YJAF-052-RED)</t>
  </si>
  <si>
    <t>Statesville 7-Piece Padded Sling Patio Dining Set (Chair Only)</t>
  </si>
  <si>
    <t>Hampton Bay Cane Crossing Patio Chat Chairs with Cushion Insert - 2 Pack</t>
  </si>
  <si>
    <t>Bond Manufacturing Corinthian 34" Square Envirostone Propane Fire Pit</t>
  </si>
  <si>
    <t>KitchenAid 3-Burner Propane Gas Grill with Side Burner &amp; Grill Cover</t>
  </si>
  <si>
    <t>Hampton Bay Niles Park 18" Round Cast Top Patio Side Table (APH03715K01)</t>
  </si>
  <si>
    <t>Pacific Casual 5SGZ14051010NT Netting for 10 ft. x 10 ft. Garden House</t>
  </si>
  <si>
    <t>Hampton Bay Woodbury Rust-resistant Patio Accent Table - Brown</t>
  </si>
  <si>
    <t>Patio Umbrella Base in Brown (DTH11-B-BR)</t>
  </si>
  <si>
    <t>STERLING Economy 38x 38x72" Corner Shower Kit w/ Shower Door -White/Silver</t>
  </si>
  <si>
    <t>Aria Patio Deep Seating Chairs (Pack) 2</t>
  </si>
  <si>
    <t>Patio 26 lbs. Capacity Umbrella Base - Black (DTH11-B-BK)</t>
  </si>
  <si>
    <t>Hampton Bay 110 lbs. Patio Umbrella Base - Black (DUMB-50)</t>
  </si>
  <si>
    <t>Hampton Bay Spring Haven Brown All-Weather Wicker Patio Coffee Table</t>
  </si>
  <si>
    <t>Edington Cast Back Patio Dining Chair with Celery Cushion (Pack) 2</t>
  </si>
  <si>
    <t>Hampton Bay Edington Butterfly Extension Patio Dining Table 1</t>
  </si>
  <si>
    <t>Hampton Bay Middletown 7-Piece Patio Dining Set</t>
  </si>
  <si>
    <t>Hampton Bay Spring Haven All-Weather Wicker Patio Side Table - Brown</t>
  </si>
  <si>
    <t>Spring Haven All-Weather Wicker Patio Ottoman w/ Sky Blue Cushion - Brown</t>
  </si>
  <si>
    <t>65-9102331B BVRLY STNG CHR BG NUPS</t>
  </si>
  <si>
    <t>CHAIR 4PK BEVERLY 5PC DINING BEIGE</t>
  </si>
  <si>
    <t>Unknown</t>
  </si>
  <si>
    <t>Hampton Bay Spring Haven Wicker Patio Lounge Chair with Cushion - Brown</t>
  </si>
  <si>
    <t>Spring Haven Grey All-Weather Wicker Patio Rocking Chair with Bare Cushion</t>
  </si>
  <si>
    <t>Hampton Bay Spring Haven Brown All-Weather Wicker Patio Bistro Table</t>
  </si>
  <si>
    <t>Hampton Bay Pembrey 3-Piece Patio Bistro Set (HD14205)</t>
  </si>
  <si>
    <t>Hampton Bay Middletown Accent Patio Table</t>
  </si>
  <si>
    <t>Hampton Bay Adelaide Eucalyptus Patio Dining Side Chair - Pk of 2 -Natural</t>
  </si>
  <si>
    <t>Hampton Bay Belleville Tile Top Patio Coffee Table (FTS80721)</t>
  </si>
  <si>
    <t>Inferno 36000 BTU Retractable Propane Gas Patio Heater (SRPH68)</t>
  </si>
  <si>
    <t>Hampton Bay Legion 1000 sq. ft. Panoramic Infrared Electric Stove</t>
  </si>
  <si>
    <t>Hampton Bay Statesville Swivel Patio Dining Chairs -Pack of 2 (FCS70357S)</t>
  </si>
  <si>
    <t>Hampton Bay 11 ft. Offset LED Patio Umbrella - Tan</t>
  </si>
  <si>
    <t>Hampton Bay 153-002-LC Mill Valley Fully Woven Patio Lounge Chair</t>
  </si>
  <si>
    <t>Hampton Bay Gazebo with Double Top and Mosquito Netting</t>
  </si>
  <si>
    <t>Hampton Bay Andrews 42" Round Mesh Patio Dining Table (FTS60704)</t>
  </si>
  <si>
    <t>Martha Stewart Living Charlottetown Brown All-Weather Wicker Swivel Patio Chair with Green Cushions</t>
  </si>
  <si>
    <t>Rubbermaid Roughneck 45-Gallon Wheeled Trash Can - Black</t>
  </si>
  <si>
    <t>014803 CPECOD 48" GLS TABLE NUTMEG</t>
  </si>
  <si>
    <t>Home Decorators Grand Haven 59" Media Console Electric Fireplace - Walnut</t>
  </si>
  <si>
    <t>Hampton Bay Fall River Rectangular Patio Dining Table</t>
  </si>
  <si>
    <t>Hampton Bay Beverly Deep Patio Seating Chair with Dragon Fruit Cushions</t>
  </si>
  <si>
    <t>Hampton Bay Spring Haven All-Weather Wicker Patio Chaise Lounge - Brown</t>
  </si>
  <si>
    <t>89505 RCKVLE 62" ELEC FIREPLACE ESP</t>
  </si>
  <si>
    <t>Hampton Bay Oak Heights Patio Ottomans w/ Cashew Cushions -2 Pk (D12237-O)</t>
  </si>
  <si>
    <t>89215 GRN HVN 59" ELEC FRPLC B NUPS</t>
  </si>
  <si>
    <t>Hampton Bay Derry 32-inch Compact Infrared Electric Fireplace - Cherry</t>
  </si>
  <si>
    <t>TABLE POSADA 7PC DINING</t>
  </si>
  <si>
    <t>Unknown - Home Depot Fixture</t>
  </si>
  <si>
    <t>7-1/2 ft. Push-Up Patio Umbrella in Tan</t>
  </si>
  <si>
    <t>Tobago 26 in. Square Patio Bistro Table</t>
  </si>
  <si>
    <t>Polyester Patio Loveseat/Bench Cover</t>
  </si>
  <si>
    <t>Weber Porcelain-Enameled Steel Cooking Grates - Pack of 2</t>
  </si>
  <si>
    <t>KitchenAid 4-Burner Propane Gas Stainless Steel Built-in Island Grill Head</t>
  </si>
  <si>
    <t>Bali Cut-to-Size 65-0234-00 78" Vertical Blind Head Rail</t>
  </si>
  <si>
    <t>Wire Guard, Z Strip T8</t>
  </si>
  <si>
    <t>Grosfillex Patio Umbrella Base - Taupe (98600110)</t>
  </si>
  <si>
    <t>KitchenAid 6-Burner Dual Chamber Gas Grill in Stainless Steel</t>
  </si>
  <si>
    <t>Laurel Decorative Rustic Weather Wood Plastic Post-Mount Mailbox</t>
  </si>
  <si>
    <t>4 ft. x 100 ft. Kryptonight High Visibility Safety Fence</t>
  </si>
  <si>
    <t>Lifetime 24"x48" Almond Adjustable Height Commercial Folding Table (80161)</t>
  </si>
  <si>
    <t>Northshore Patio Furniture Cover for the Loveseat</t>
  </si>
  <si>
    <t>Wazee Oil Rubbed Silver 3-Panel Fireplace Screen with Doors</t>
  </si>
  <si>
    <t>Hampton Bay Andrews 28 in. Patio Bistro Table - Brown</t>
  </si>
  <si>
    <t>Hampton Bay Andrews Stack Patio Chairs - Pack of 2 (FCS60437A-2pk)</t>
  </si>
  <si>
    <t>Hampton Bay Pembrey Patio Dining Chairs - 2-Pack</t>
  </si>
  <si>
    <t>Aria 5-Piece Patio High Dining Set</t>
  </si>
  <si>
    <t>Posada Balcony Height Patio Dining Chair with Gray Cushion (2-Pack)</t>
  </si>
  <si>
    <t>CHAIR 6PK BLUE SPRINGS 7PC DIN NUPS</t>
  </si>
  <si>
    <t>Hampton Bay 12-feet x 10-feet Gazebo Mosquito Netting</t>
  </si>
  <si>
    <t>Hampton Bay Woodbury Patio Ottoman with Textured Sand Cushion Pack 2, 2</t>
  </si>
  <si>
    <t>STATESVILLE 5PC DINING TABLE</t>
  </si>
  <si>
    <t>Hampton Bay Middletown 7 Pcs Patio Dining Set with Dragonfruit Cushions</t>
  </si>
  <si>
    <t>Hampton Bay Woodbury Patio Bench with Textured Sand Cushion (DY9127-BENCH)</t>
  </si>
  <si>
    <t>Sum of QUANTITY</t>
  </si>
  <si>
    <t>Sum of MSRP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</si>
</sst>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5" borderId="0" xfId="0" applyFont="1" applyFill="1"/>
    <xf numFmtId="0" fontId="2" fillId="3" borderId="0" xfId="0" applyFont="1" applyFill="1"/>
    <xf numFmtId="0" fontId="2" fillId="0" borderId="0" xfId="0" applyFont="1"/>
    <xf numFmtId="0" fontId="2" fillId="4" borderId="0" xfId="0" applyFont="1" applyFill="1"/>
    <xf numFmtId="44" fontId="0" fillId="0" borderId="0" xfId="1" applyFont="1"/>
    <xf numFmtId="44" fontId="2" fillId="5" borderId="0" xfId="1" applyFont="1" applyFill="1"/>
    <xf numFmtId="0" fontId="0" fillId="0" borderId="0" xfId="0" applyNumberFormat="1"/>
    <xf numFmtId="0" fontId="0" fillId="0" borderId="0" xfId="0" applyFill="1"/>
    <xf numFmtId="8" fontId="0" fillId="0" borderId="0" xfId="0" applyNumberFormat="1" applyFill="1"/>
    <xf numFmtId="44" fontId="0" fillId="0" borderId="0" xfId="0" applyNumberFormat="1"/>
    <xf numFmtId="1" fontId="2" fillId="5" borderId="0" xfId="0" applyNumberFormat="1" applyFont="1" applyFill="1"/>
    <xf numFmtId="1" fontId="0" fillId="0" borderId="0" xfId="0" applyNumberFormat="1" applyFill="1"/>
    <xf numFmtId="44" fontId="0" fillId="0" borderId="0" xfId="1" applyFont="1" applyFill="1"/>
    <xf numFmtId="44" fontId="2" fillId="4" borderId="0" xfId="1" applyFont="1" applyFill="1"/>
    <xf numFmtId="8" fontId="0" fillId="0" borderId="0" xfId="1" applyNumberFormat="1" applyFont="1" applyFill="1"/>
    <xf numFmtId="10" fontId="0" fillId="3" borderId="0" xfId="0" applyNumberFormat="1" applyFill="1"/>
    <xf numFmtId="0" fontId="2" fillId="2" borderId="0" xfId="0" applyFont="1" applyFill="1"/>
    <xf numFmtId="44" fontId="2" fillId="2" borderId="0" xfId="0" applyNumberFormat="1" applyFont="1" applyFill="1"/>
    <xf numFmtId="0" fontId="2" fillId="6" borderId="0" xfId="0" applyFont="1" applyFill="1" applyBorder="1"/>
    <xf numFmtId="0" fontId="2" fillId="6" borderId="0" xfId="0" applyNumberFormat="1" applyFont="1" applyFill="1" applyBorder="1"/>
    <xf numFmtId="44" fontId="2" fillId="6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C503"/>
  <sheetViews>
    <sheetView tabSelected="1" workbookViewId="0">
      <pane ySplit="1" topLeftCell="A2" activePane="bottomLeft" state="frozenSplit"/>
      <selection pane="bottomLeft" activeCell="H108" sqref="H108"/>
    </sheetView>
  </sheetViews>
  <sheetFormatPr defaultRowHeight="15"/>
  <cols>
    <col min="1" max="1" width="58.5703125" customWidth="1"/>
    <col min="2" max="2" width="7.5703125" customWidth="1"/>
    <col min="3" max="3" width="12.5703125" style="5" customWidth="1"/>
  </cols>
  <sheetData>
    <row r="1" spans="1:3">
      <c r="A1" s="17" t="s">
        <v>48</v>
      </c>
      <c r="B1" s="17" t="s">
        <v>150</v>
      </c>
      <c r="C1" s="18" t="s">
        <v>151</v>
      </c>
    </row>
    <row r="2" spans="1:3">
      <c r="A2" t="s">
        <v>54</v>
      </c>
      <c r="B2" s="7">
        <v>6</v>
      </c>
      <c r="C2" s="10">
        <v>5993.94</v>
      </c>
    </row>
    <row r="3" spans="1:3">
      <c r="A3" t="s">
        <v>76</v>
      </c>
      <c r="B3" s="7">
        <v>6</v>
      </c>
      <c r="C3" s="10">
        <v>2243.94</v>
      </c>
    </row>
    <row r="4" spans="1:3">
      <c r="A4" t="s">
        <v>90</v>
      </c>
      <c r="B4" s="7">
        <v>6</v>
      </c>
      <c r="C4" s="10">
        <v>2209.8000000000002</v>
      </c>
    </row>
    <row r="5" spans="1:3">
      <c r="A5" t="s">
        <v>133</v>
      </c>
      <c r="B5" s="7">
        <v>1</v>
      </c>
      <c r="C5" s="10">
        <v>2075.9899999999998</v>
      </c>
    </row>
    <row r="6" spans="1:3">
      <c r="A6" t="s">
        <v>92</v>
      </c>
      <c r="B6" s="7">
        <v>2</v>
      </c>
      <c r="C6" s="10">
        <v>2049.96</v>
      </c>
    </row>
    <row r="7" spans="1:3">
      <c r="A7" t="s">
        <v>129</v>
      </c>
      <c r="B7" s="7">
        <v>1</v>
      </c>
      <c r="C7" s="10">
        <v>1250</v>
      </c>
    </row>
    <row r="8" spans="1:3">
      <c r="A8" t="s">
        <v>50</v>
      </c>
      <c r="B8" s="7">
        <v>1</v>
      </c>
      <c r="C8" s="10">
        <v>873.99</v>
      </c>
    </row>
    <row r="9" spans="1:3">
      <c r="A9" t="s">
        <v>56</v>
      </c>
      <c r="B9" s="7">
        <v>2</v>
      </c>
      <c r="C9" s="10">
        <v>818.95</v>
      </c>
    </row>
    <row r="10" spans="1:3">
      <c r="A10" t="s">
        <v>63</v>
      </c>
      <c r="B10" s="7">
        <v>2</v>
      </c>
      <c r="C10" s="10">
        <v>799.98</v>
      </c>
    </row>
    <row r="11" spans="1:3">
      <c r="A11" t="s">
        <v>51</v>
      </c>
      <c r="B11" s="7">
        <v>1</v>
      </c>
      <c r="C11" s="10">
        <v>756</v>
      </c>
    </row>
    <row r="12" spans="1:3">
      <c r="A12" t="s">
        <v>86</v>
      </c>
      <c r="B12" s="7">
        <v>2</v>
      </c>
      <c r="C12" s="10">
        <v>747.98</v>
      </c>
    </row>
    <row r="13" spans="1:3">
      <c r="A13" t="s">
        <v>108</v>
      </c>
      <c r="B13" s="7">
        <v>2</v>
      </c>
      <c r="C13" s="10">
        <v>747.98</v>
      </c>
    </row>
    <row r="14" spans="1:3">
      <c r="A14" t="s">
        <v>85</v>
      </c>
      <c r="B14" s="7">
        <v>1</v>
      </c>
      <c r="C14" s="10">
        <v>729.99</v>
      </c>
    </row>
    <row r="15" spans="1:3">
      <c r="A15" t="s">
        <v>109</v>
      </c>
      <c r="B15" s="7">
        <v>2</v>
      </c>
      <c r="C15" s="10">
        <v>723.98</v>
      </c>
    </row>
    <row r="16" spans="1:3">
      <c r="A16" t="s">
        <v>98</v>
      </c>
      <c r="B16" s="7">
        <v>3</v>
      </c>
      <c r="C16" s="10">
        <v>674.97</v>
      </c>
    </row>
    <row r="17" spans="1:3">
      <c r="A17" t="s">
        <v>118</v>
      </c>
      <c r="B17" s="7">
        <v>2</v>
      </c>
      <c r="C17" s="10">
        <v>673.98</v>
      </c>
    </row>
    <row r="18" spans="1:3">
      <c r="A18" t="s">
        <v>49</v>
      </c>
      <c r="B18" s="7">
        <v>1</v>
      </c>
      <c r="C18" s="10">
        <v>638</v>
      </c>
    </row>
    <row r="19" spans="1:3">
      <c r="A19" t="s">
        <v>70</v>
      </c>
      <c r="B19" s="7">
        <v>2</v>
      </c>
      <c r="C19" s="10">
        <v>625.98</v>
      </c>
    </row>
    <row r="20" spans="1:3">
      <c r="A20" t="s">
        <v>142</v>
      </c>
      <c r="B20" s="7">
        <v>1</v>
      </c>
      <c r="C20" s="10">
        <v>623.99</v>
      </c>
    </row>
    <row r="21" spans="1:3">
      <c r="A21" t="s">
        <v>80</v>
      </c>
      <c r="B21" s="7">
        <v>1</v>
      </c>
      <c r="C21" s="10">
        <v>623.99</v>
      </c>
    </row>
    <row r="22" spans="1:3">
      <c r="A22" t="s">
        <v>110</v>
      </c>
      <c r="B22" s="7">
        <v>1</v>
      </c>
      <c r="C22" s="10">
        <v>623.75</v>
      </c>
    </row>
    <row r="23" spans="1:3">
      <c r="A23" t="s">
        <v>77</v>
      </c>
      <c r="B23" s="7">
        <v>1</v>
      </c>
      <c r="C23" s="10">
        <v>599.99</v>
      </c>
    </row>
    <row r="24" spans="1:3">
      <c r="A24" t="s">
        <v>148</v>
      </c>
      <c r="B24" s="7">
        <v>1</v>
      </c>
      <c r="C24" s="10">
        <v>549</v>
      </c>
    </row>
    <row r="25" spans="1:3">
      <c r="A25" t="s">
        <v>112</v>
      </c>
      <c r="B25" s="7">
        <v>2</v>
      </c>
      <c r="C25" s="10">
        <v>547.98</v>
      </c>
    </row>
    <row r="26" spans="1:3">
      <c r="A26" t="s">
        <v>116</v>
      </c>
      <c r="B26" s="7">
        <v>1</v>
      </c>
      <c r="C26" s="10">
        <v>521.21</v>
      </c>
    </row>
    <row r="27" spans="1:3">
      <c r="A27" t="s">
        <v>72</v>
      </c>
      <c r="B27" s="7">
        <v>2</v>
      </c>
      <c r="C27" s="10">
        <v>518</v>
      </c>
    </row>
    <row r="28" spans="1:3">
      <c r="A28" t="s">
        <v>58</v>
      </c>
      <c r="B28" s="7">
        <v>1</v>
      </c>
      <c r="C28" s="10">
        <v>499</v>
      </c>
    </row>
    <row r="29" spans="1:3">
      <c r="A29" t="s">
        <v>79</v>
      </c>
      <c r="B29" s="7">
        <v>1</v>
      </c>
      <c r="C29" s="10">
        <v>498.99</v>
      </c>
    </row>
    <row r="30" spans="1:3">
      <c r="A30" t="s">
        <v>115</v>
      </c>
      <c r="B30" s="7">
        <v>1</v>
      </c>
      <c r="C30" s="10">
        <v>498.99</v>
      </c>
    </row>
    <row r="31" spans="1:3">
      <c r="A31" t="s">
        <v>74</v>
      </c>
      <c r="B31" s="7">
        <v>2</v>
      </c>
      <c r="C31" s="10">
        <v>497.98</v>
      </c>
    </row>
    <row r="32" spans="1:3">
      <c r="A32" t="s">
        <v>102</v>
      </c>
      <c r="B32" s="7">
        <v>4</v>
      </c>
      <c r="C32" s="10">
        <v>495.96</v>
      </c>
    </row>
    <row r="33" spans="1:3">
      <c r="A33" t="s">
        <v>125</v>
      </c>
      <c r="B33" s="7">
        <v>1</v>
      </c>
      <c r="C33" s="10">
        <v>466.39</v>
      </c>
    </row>
    <row r="34" spans="1:3">
      <c r="A34" t="s">
        <v>123</v>
      </c>
      <c r="B34" s="7">
        <v>1</v>
      </c>
      <c r="C34" s="10">
        <v>466.39</v>
      </c>
    </row>
    <row r="35" spans="1:3">
      <c r="A35" t="s">
        <v>126</v>
      </c>
      <c r="B35" s="7">
        <v>1</v>
      </c>
      <c r="C35" s="10">
        <v>466.39</v>
      </c>
    </row>
    <row r="36" spans="1:3">
      <c r="A36" t="s">
        <v>99</v>
      </c>
      <c r="B36" s="7">
        <v>1</v>
      </c>
      <c r="C36" s="10">
        <v>464.99</v>
      </c>
    </row>
    <row r="37" spans="1:3">
      <c r="A37" t="s">
        <v>89</v>
      </c>
      <c r="B37" s="7">
        <v>3</v>
      </c>
      <c r="C37" s="10">
        <v>446.97</v>
      </c>
    </row>
    <row r="38" spans="1:3">
      <c r="A38" t="s">
        <v>62</v>
      </c>
      <c r="B38" s="7">
        <v>1</v>
      </c>
      <c r="C38" s="10">
        <v>436.99</v>
      </c>
    </row>
    <row r="39" spans="1:3">
      <c r="A39" t="s">
        <v>61</v>
      </c>
      <c r="B39" s="7">
        <v>1</v>
      </c>
      <c r="C39" s="10">
        <v>436.99</v>
      </c>
    </row>
    <row r="40" spans="1:3">
      <c r="A40" t="s">
        <v>101</v>
      </c>
      <c r="B40" s="7">
        <v>1</v>
      </c>
      <c r="C40" s="10">
        <v>436.99</v>
      </c>
    </row>
    <row r="41" spans="1:3">
      <c r="A41" t="s">
        <v>97</v>
      </c>
      <c r="B41" s="7">
        <v>2</v>
      </c>
      <c r="C41" s="10">
        <v>420.86</v>
      </c>
    </row>
    <row r="42" spans="1:3">
      <c r="A42" t="s">
        <v>147</v>
      </c>
      <c r="B42" s="7">
        <v>1</v>
      </c>
      <c r="C42" s="10">
        <v>399.99</v>
      </c>
    </row>
    <row r="43" spans="1:3">
      <c r="A43" t="s">
        <v>105</v>
      </c>
      <c r="B43" s="7">
        <v>1</v>
      </c>
      <c r="C43" s="10">
        <v>373.99</v>
      </c>
    </row>
    <row r="44" spans="1:3">
      <c r="A44" t="s">
        <v>91</v>
      </c>
      <c r="B44" s="7">
        <v>1</v>
      </c>
      <c r="C44" s="10">
        <v>364.26</v>
      </c>
    </row>
    <row r="45" spans="1:3">
      <c r="A45" t="s">
        <v>141</v>
      </c>
      <c r="B45" s="7">
        <v>1</v>
      </c>
      <c r="C45" s="10">
        <v>348.99</v>
      </c>
    </row>
    <row r="46" spans="1:3">
      <c r="A46" t="s">
        <v>137</v>
      </c>
      <c r="B46" s="7">
        <v>2</v>
      </c>
      <c r="C46" s="10">
        <v>339.32</v>
      </c>
    </row>
    <row r="47" spans="1:3">
      <c r="A47" t="s">
        <v>67</v>
      </c>
      <c r="B47" s="7">
        <v>1</v>
      </c>
      <c r="C47" s="10">
        <v>323.99</v>
      </c>
    </row>
    <row r="48" spans="1:3">
      <c r="A48" t="s">
        <v>134</v>
      </c>
      <c r="B48" s="7">
        <v>1</v>
      </c>
      <c r="C48" s="10">
        <v>314.64</v>
      </c>
    </row>
    <row r="49" spans="1:3">
      <c r="A49" t="s">
        <v>66</v>
      </c>
      <c r="B49" s="7">
        <v>1</v>
      </c>
      <c r="C49" s="10">
        <v>299.99</v>
      </c>
    </row>
    <row r="50" spans="1:3">
      <c r="A50" t="s">
        <v>71</v>
      </c>
      <c r="B50" s="7">
        <v>1</v>
      </c>
      <c r="C50" s="10">
        <v>299</v>
      </c>
    </row>
    <row r="51" spans="1:3">
      <c r="A51" t="s">
        <v>114</v>
      </c>
      <c r="B51" s="7">
        <v>1</v>
      </c>
      <c r="C51" s="10">
        <v>288.16000000000003</v>
      </c>
    </row>
    <row r="52" spans="1:3">
      <c r="A52" t="s">
        <v>117</v>
      </c>
      <c r="B52" s="7">
        <v>1</v>
      </c>
      <c r="C52" s="10">
        <v>288.16000000000003</v>
      </c>
    </row>
    <row r="53" spans="1:3">
      <c r="A53" t="s">
        <v>121</v>
      </c>
      <c r="B53" s="7">
        <v>1</v>
      </c>
      <c r="C53" s="10">
        <v>280.24</v>
      </c>
    </row>
    <row r="54" spans="1:3">
      <c r="A54" t="s">
        <v>119</v>
      </c>
      <c r="B54" s="7">
        <v>1</v>
      </c>
      <c r="C54" s="10">
        <v>280.24</v>
      </c>
    </row>
    <row r="55" spans="1:3">
      <c r="A55" t="s">
        <v>59</v>
      </c>
      <c r="B55" s="7">
        <v>1</v>
      </c>
      <c r="C55" s="10">
        <v>273.99</v>
      </c>
    </row>
    <row r="56" spans="1:3">
      <c r="A56" t="s">
        <v>60</v>
      </c>
      <c r="B56" s="7">
        <v>1</v>
      </c>
      <c r="C56" s="10">
        <v>261.8</v>
      </c>
    </row>
    <row r="57" spans="1:3">
      <c r="A57" t="s">
        <v>143</v>
      </c>
      <c r="B57" s="7">
        <v>2</v>
      </c>
      <c r="C57" s="10">
        <v>257.32</v>
      </c>
    </row>
    <row r="58" spans="1:3">
      <c r="A58" t="s">
        <v>68</v>
      </c>
      <c r="B58" s="7">
        <v>1</v>
      </c>
      <c r="C58" s="10">
        <v>249.99</v>
      </c>
    </row>
    <row r="59" spans="1:3">
      <c r="A59" t="s">
        <v>95</v>
      </c>
      <c r="B59" s="7">
        <v>1</v>
      </c>
      <c r="C59" s="10">
        <v>249.99</v>
      </c>
    </row>
    <row r="60" spans="1:3">
      <c r="A60" t="s">
        <v>146</v>
      </c>
      <c r="B60" s="7">
        <v>1</v>
      </c>
      <c r="C60" s="10">
        <v>249.99</v>
      </c>
    </row>
    <row r="61" spans="1:3">
      <c r="A61" t="s">
        <v>122</v>
      </c>
      <c r="B61" s="7">
        <v>1</v>
      </c>
      <c r="C61" s="10">
        <v>248.99</v>
      </c>
    </row>
    <row r="62" spans="1:3">
      <c r="A62" t="s">
        <v>57</v>
      </c>
      <c r="B62" s="7">
        <v>1</v>
      </c>
      <c r="C62" s="10">
        <v>248.99</v>
      </c>
    </row>
    <row r="63" spans="1:3">
      <c r="A63" t="s">
        <v>107</v>
      </c>
      <c r="B63" s="7">
        <v>1</v>
      </c>
      <c r="C63" s="10">
        <v>248.99</v>
      </c>
    </row>
    <row r="64" spans="1:3">
      <c r="A64" t="s">
        <v>81</v>
      </c>
      <c r="B64" s="7">
        <v>2</v>
      </c>
      <c r="C64" s="10">
        <v>247.98</v>
      </c>
    </row>
    <row r="65" spans="1:3">
      <c r="A65" t="s">
        <v>78</v>
      </c>
      <c r="B65" s="7">
        <v>1</v>
      </c>
      <c r="C65" s="10">
        <v>239</v>
      </c>
    </row>
    <row r="66" spans="1:3">
      <c r="A66" t="s">
        <v>96</v>
      </c>
      <c r="B66" s="7">
        <v>1</v>
      </c>
      <c r="C66" s="10">
        <v>237.49</v>
      </c>
    </row>
    <row r="67" spans="1:3">
      <c r="A67" t="s">
        <v>120</v>
      </c>
      <c r="B67" s="7">
        <v>1</v>
      </c>
      <c r="C67" s="10">
        <v>223.99</v>
      </c>
    </row>
    <row r="68" spans="1:3">
      <c r="A68" t="s">
        <v>149</v>
      </c>
      <c r="B68" s="7">
        <v>1</v>
      </c>
      <c r="C68" s="10">
        <v>223.99</v>
      </c>
    </row>
    <row r="69" spans="1:3">
      <c r="A69" t="s">
        <v>64</v>
      </c>
      <c r="B69" s="7">
        <v>1</v>
      </c>
      <c r="C69" s="10">
        <v>219.99</v>
      </c>
    </row>
    <row r="70" spans="1:3">
      <c r="A70" t="s">
        <v>53</v>
      </c>
      <c r="B70" s="7">
        <v>1</v>
      </c>
      <c r="C70" s="10">
        <v>199.99</v>
      </c>
    </row>
    <row r="71" spans="1:3">
      <c r="A71" t="s">
        <v>104</v>
      </c>
      <c r="B71" s="7">
        <v>1</v>
      </c>
      <c r="C71" s="10">
        <v>186.99</v>
      </c>
    </row>
    <row r="72" spans="1:3">
      <c r="A72" t="s">
        <v>88</v>
      </c>
      <c r="B72" s="7">
        <v>2</v>
      </c>
      <c r="C72" s="10">
        <v>185.98</v>
      </c>
    </row>
    <row r="73" spans="1:3">
      <c r="A73" t="s">
        <v>73</v>
      </c>
      <c r="B73" s="7">
        <v>1</v>
      </c>
      <c r="C73" s="10">
        <v>179</v>
      </c>
    </row>
    <row r="74" spans="1:3">
      <c r="A74" t="s">
        <v>83</v>
      </c>
      <c r="B74" s="7">
        <v>1</v>
      </c>
      <c r="C74" s="10">
        <v>161.49</v>
      </c>
    </row>
    <row r="75" spans="1:3">
      <c r="A75" t="s">
        <v>140</v>
      </c>
      <c r="B75" s="7">
        <v>2</v>
      </c>
      <c r="C75" s="10">
        <v>156.80000000000001</v>
      </c>
    </row>
    <row r="76" spans="1:3">
      <c r="A76" t="s">
        <v>69</v>
      </c>
      <c r="B76" s="7">
        <v>1</v>
      </c>
      <c r="C76" s="10">
        <v>149.99</v>
      </c>
    </row>
    <row r="77" spans="1:3">
      <c r="A77" t="s">
        <v>94</v>
      </c>
      <c r="B77" s="7">
        <v>1</v>
      </c>
      <c r="C77" s="10">
        <v>149.99</v>
      </c>
    </row>
    <row r="78" spans="1:3">
      <c r="A78" t="s">
        <v>100</v>
      </c>
      <c r="B78" s="7">
        <v>1</v>
      </c>
      <c r="C78" s="10">
        <v>148.99</v>
      </c>
    </row>
    <row r="79" spans="1:3">
      <c r="A79" t="s">
        <v>75</v>
      </c>
      <c r="B79" s="7">
        <v>1</v>
      </c>
      <c r="C79" s="10">
        <v>139</v>
      </c>
    </row>
    <row r="80" spans="1:3">
      <c r="A80" t="s">
        <v>52</v>
      </c>
      <c r="B80" s="7">
        <v>1</v>
      </c>
      <c r="C80" s="10">
        <v>129</v>
      </c>
    </row>
    <row r="81" spans="1:3">
      <c r="A81" t="s">
        <v>144</v>
      </c>
      <c r="B81" s="7">
        <v>1</v>
      </c>
      <c r="C81" s="10">
        <v>128.66</v>
      </c>
    </row>
    <row r="82" spans="1:3">
      <c r="A82" t="s">
        <v>93</v>
      </c>
      <c r="B82" s="7">
        <v>1</v>
      </c>
      <c r="C82" s="10">
        <v>124.99</v>
      </c>
    </row>
    <row r="83" spans="1:3">
      <c r="A83" t="s">
        <v>111</v>
      </c>
      <c r="B83" s="7">
        <v>1</v>
      </c>
      <c r="C83" s="10">
        <v>123.99</v>
      </c>
    </row>
    <row r="84" spans="1:3">
      <c r="A84" t="s">
        <v>106</v>
      </c>
      <c r="B84" s="7">
        <v>1</v>
      </c>
      <c r="C84" s="10">
        <v>123.99</v>
      </c>
    </row>
    <row r="85" spans="1:3">
      <c r="A85" t="s">
        <v>82</v>
      </c>
      <c r="B85" s="7">
        <v>2</v>
      </c>
      <c r="C85" s="10">
        <v>123.98</v>
      </c>
    </row>
    <row r="86" spans="1:3">
      <c r="A86" t="s">
        <v>132</v>
      </c>
      <c r="B86" s="7">
        <v>3</v>
      </c>
      <c r="C86" s="10">
        <v>119.97</v>
      </c>
    </row>
    <row r="87" spans="1:3">
      <c r="A87" t="s">
        <v>135</v>
      </c>
      <c r="B87" s="7">
        <v>2</v>
      </c>
      <c r="C87" s="10">
        <v>99.98</v>
      </c>
    </row>
    <row r="88" spans="1:3">
      <c r="A88" t="s">
        <v>145</v>
      </c>
      <c r="B88" s="7">
        <v>1</v>
      </c>
      <c r="C88" s="10">
        <v>98.99</v>
      </c>
    </row>
    <row r="89" spans="1:3">
      <c r="A89" t="s">
        <v>103</v>
      </c>
      <c r="B89" s="7">
        <v>1</v>
      </c>
      <c r="C89" s="10">
        <v>98</v>
      </c>
    </row>
    <row r="90" spans="1:3">
      <c r="A90" t="s">
        <v>138</v>
      </c>
      <c r="B90" s="7">
        <v>1</v>
      </c>
      <c r="C90" s="10">
        <v>87.99</v>
      </c>
    </row>
    <row r="91" spans="1:3">
      <c r="A91" t="s">
        <v>139</v>
      </c>
      <c r="B91" s="7">
        <v>1</v>
      </c>
      <c r="C91" s="10">
        <v>84</v>
      </c>
    </row>
    <row r="92" spans="1:3">
      <c r="A92" t="s">
        <v>65</v>
      </c>
      <c r="B92" s="7">
        <v>1</v>
      </c>
      <c r="C92" s="10">
        <v>73.989999999999995</v>
      </c>
    </row>
    <row r="93" spans="1:3">
      <c r="A93" t="s">
        <v>87</v>
      </c>
      <c r="B93" s="7">
        <v>2</v>
      </c>
      <c r="C93" s="10">
        <v>73.98</v>
      </c>
    </row>
    <row r="94" spans="1:3">
      <c r="A94" t="s">
        <v>55</v>
      </c>
      <c r="B94" s="7">
        <v>1</v>
      </c>
      <c r="C94" s="10">
        <v>67.48</v>
      </c>
    </row>
    <row r="95" spans="1:3">
      <c r="A95" t="s">
        <v>136</v>
      </c>
      <c r="B95" s="7">
        <v>1</v>
      </c>
      <c r="C95" s="10">
        <v>55.99</v>
      </c>
    </row>
    <row r="96" spans="1:3">
      <c r="A96" t="s">
        <v>128</v>
      </c>
      <c r="B96" s="7">
        <v>1</v>
      </c>
      <c r="C96" s="10">
        <v>43.99</v>
      </c>
    </row>
    <row r="97" spans="1:3">
      <c r="A97" t="s">
        <v>113</v>
      </c>
      <c r="B97" s="7">
        <v>1</v>
      </c>
      <c r="C97" s="10">
        <v>37.99</v>
      </c>
    </row>
    <row r="98" spans="1:3">
      <c r="A98" t="s">
        <v>84</v>
      </c>
      <c r="B98" s="7">
        <v>1</v>
      </c>
      <c r="C98" s="10">
        <v>36.99</v>
      </c>
    </row>
    <row r="99" spans="1:3">
      <c r="A99" t="s">
        <v>127</v>
      </c>
      <c r="B99" s="7">
        <v>1</v>
      </c>
      <c r="C99" s="10">
        <v>34.99</v>
      </c>
    </row>
    <row r="100" spans="1:3">
      <c r="A100" t="s">
        <v>130</v>
      </c>
      <c r="B100" s="7">
        <v>1</v>
      </c>
      <c r="C100" s="10">
        <v>29.99</v>
      </c>
    </row>
    <row r="101" spans="1:3">
      <c r="A101" t="s">
        <v>131</v>
      </c>
      <c r="B101" s="7">
        <v>1</v>
      </c>
      <c r="C101" s="10">
        <v>16.8</v>
      </c>
    </row>
    <row r="102" spans="1:3">
      <c r="A102" t="s">
        <v>124</v>
      </c>
      <c r="B102" s="7">
        <v>2</v>
      </c>
      <c r="C102" s="10">
        <v>7.98</v>
      </c>
    </row>
    <row r="103" spans="1:3">
      <c r="A103" s="19"/>
      <c r="B103" s="20">
        <v>146</v>
      </c>
      <c r="C103" s="21">
        <v>47142.590000000011</v>
      </c>
    </row>
    <row r="104" spans="1:3">
      <c r="C104"/>
    </row>
    <row r="105" spans="1:3">
      <c r="C105"/>
    </row>
    <row r="106" spans="1:3">
      <c r="C106"/>
    </row>
    <row r="107" spans="1:3">
      <c r="C107"/>
    </row>
    <row r="108" spans="1:3">
      <c r="C108"/>
    </row>
    <row r="109" spans="1:3">
      <c r="C109"/>
    </row>
    <row r="110" spans="1:3">
      <c r="C110"/>
    </row>
    <row r="111" spans="1:3">
      <c r="C111"/>
    </row>
    <row r="112" spans="1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>
      <c r="C164"/>
    </row>
    <row r="165" spans="3:3">
      <c r="C165"/>
    </row>
    <row r="166" spans="3:3">
      <c r="C166"/>
    </row>
    <row r="167" spans="3:3">
      <c r="C167"/>
    </row>
    <row r="168" spans="3:3">
      <c r="C168"/>
    </row>
    <row r="169" spans="3:3">
      <c r="C169"/>
    </row>
    <row r="170" spans="3:3">
      <c r="C170"/>
    </row>
    <row r="171" spans="3:3">
      <c r="C171"/>
    </row>
    <row r="172" spans="3:3">
      <c r="C172"/>
    </row>
    <row r="173" spans="3:3">
      <c r="C173"/>
    </row>
    <row r="174" spans="3:3">
      <c r="C174"/>
    </row>
    <row r="175" spans="3:3">
      <c r="C175"/>
    </row>
    <row r="176" spans="3:3">
      <c r="C176"/>
    </row>
    <row r="177" spans="3:3">
      <c r="C177"/>
    </row>
    <row r="178" spans="3:3">
      <c r="C178"/>
    </row>
    <row r="179" spans="3:3">
      <c r="C179"/>
    </row>
    <row r="180" spans="3:3">
      <c r="C180"/>
    </row>
    <row r="181" spans="3:3">
      <c r="C181"/>
    </row>
    <row r="182" spans="3:3">
      <c r="C182"/>
    </row>
    <row r="183" spans="3:3">
      <c r="C183"/>
    </row>
    <row r="184" spans="3:3">
      <c r="C184"/>
    </row>
    <row r="185" spans="3:3">
      <c r="C185"/>
    </row>
    <row r="186" spans="3:3">
      <c r="C186"/>
    </row>
    <row r="187" spans="3:3">
      <c r="C187"/>
    </row>
    <row r="188" spans="3:3">
      <c r="C188"/>
    </row>
    <row r="189" spans="3:3">
      <c r="C189"/>
    </row>
    <row r="190" spans="3:3">
      <c r="C190"/>
    </row>
    <row r="191" spans="3:3">
      <c r="C191"/>
    </row>
    <row r="192" spans="3:3">
      <c r="C192"/>
    </row>
    <row r="193" spans="3:3">
      <c r="C193"/>
    </row>
    <row r="194" spans="3:3">
      <c r="C194"/>
    </row>
    <row r="195" spans="3:3">
      <c r="C195"/>
    </row>
    <row r="196" spans="3:3">
      <c r="C196"/>
    </row>
    <row r="197" spans="3:3">
      <c r="C197"/>
    </row>
    <row r="198" spans="3:3">
      <c r="C198"/>
    </row>
    <row r="199" spans="3:3">
      <c r="C199"/>
    </row>
    <row r="200" spans="3:3">
      <c r="C200"/>
    </row>
    <row r="201" spans="3:3">
      <c r="C201"/>
    </row>
    <row r="202" spans="3:3">
      <c r="C202"/>
    </row>
    <row r="203" spans="3:3">
      <c r="C203"/>
    </row>
    <row r="204" spans="3:3">
      <c r="C204"/>
    </row>
    <row r="205" spans="3:3">
      <c r="C205"/>
    </row>
    <row r="206" spans="3:3">
      <c r="C206"/>
    </row>
    <row r="207" spans="3:3">
      <c r="C207"/>
    </row>
    <row r="208" spans="3:3">
      <c r="C208"/>
    </row>
    <row r="209" spans="3:3">
      <c r="C209"/>
    </row>
    <row r="210" spans="3:3">
      <c r="C210"/>
    </row>
    <row r="211" spans="3:3">
      <c r="C211"/>
    </row>
    <row r="212" spans="3:3">
      <c r="C212"/>
    </row>
    <row r="213" spans="3:3">
      <c r="C213"/>
    </row>
    <row r="214" spans="3:3">
      <c r="C214"/>
    </row>
    <row r="215" spans="3:3">
      <c r="C215"/>
    </row>
    <row r="216" spans="3:3">
      <c r="C216"/>
    </row>
    <row r="217" spans="3:3">
      <c r="C217"/>
    </row>
    <row r="218" spans="3:3">
      <c r="C218"/>
    </row>
    <row r="219" spans="3:3">
      <c r="C219"/>
    </row>
    <row r="220" spans="3:3">
      <c r="C220"/>
    </row>
    <row r="221" spans="3:3">
      <c r="C221"/>
    </row>
    <row r="222" spans="3:3">
      <c r="C222"/>
    </row>
    <row r="223" spans="3:3">
      <c r="C223"/>
    </row>
    <row r="224" spans="3:3">
      <c r="C224"/>
    </row>
    <row r="225" spans="3:3">
      <c r="C225"/>
    </row>
    <row r="226" spans="3:3">
      <c r="C226"/>
    </row>
    <row r="227" spans="3:3">
      <c r="C227"/>
    </row>
    <row r="228" spans="3:3">
      <c r="C228"/>
    </row>
    <row r="229" spans="3:3">
      <c r="C229"/>
    </row>
    <row r="230" spans="3:3">
      <c r="C230"/>
    </row>
    <row r="231" spans="3:3">
      <c r="C231"/>
    </row>
    <row r="232" spans="3:3">
      <c r="C232"/>
    </row>
    <row r="233" spans="3:3">
      <c r="C233"/>
    </row>
    <row r="234" spans="3:3">
      <c r="C234"/>
    </row>
    <row r="235" spans="3:3">
      <c r="C235"/>
    </row>
    <row r="236" spans="3:3">
      <c r="C236"/>
    </row>
    <row r="237" spans="3:3">
      <c r="C237"/>
    </row>
    <row r="238" spans="3:3">
      <c r="C238"/>
    </row>
    <row r="239" spans="3:3">
      <c r="C239"/>
    </row>
    <row r="240" spans="3:3">
      <c r="C240"/>
    </row>
    <row r="241" spans="3:3">
      <c r="C241"/>
    </row>
    <row r="242" spans="3:3">
      <c r="C242"/>
    </row>
    <row r="243" spans="3:3">
      <c r="C243"/>
    </row>
    <row r="244" spans="3:3">
      <c r="C244"/>
    </row>
    <row r="245" spans="3:3">
      <c r="C245"/>
    </row>
    <row r="246" spans="3:3">
      <c r="C246"/>
    </row>
    <row r="247" spans="3:3">
      <c r="C247"/>
    </row>
    <row r="248" spans="3:3">
      <c r="C248"/>
    </row>
    <row r="249" spans="3:3">
      <c r="C249"/>
    </row>
    <row r="250" spans="3:3">
      <c r="C250"/>
    </row>
    <row r="251" spans="3:3">
      <c r="C251"/>
    </row>
    <row r="252" spans="3:3">
      <c r="C252"/>
    </row>
    <row r="253" spans="3:3">
      <c r="C253"/>
    </row>
    <row r="254" spans="3:3">
      <c r="C254"/>
    </row>
    <row r="255" spans="3:3">
      <c r="C255"/>
    </row>
    <row r="256" spans="3:3">
      <c r="C256"/>
    </row>
    <row r="257" spans="3:3">
      <c r="C257"/>
    </row>
    <row r="258" spans="3:3">
      <c r="C258"/>
    </row>
    <row r="259" spans="3:3">
      <c r="C259"/>
    </row>
    <row r="260" spans="3:3">
      <c r="C260"/>
    </row>
    <row r="261" spans="3:3">
      <c r="C261"/>
    </row>
    <row r="262" spans="3:3">
      <c r="C262"/>
    </row>
    <row r="263" spans="3:3">
      <c r="C263"/>
    </row>
    <row r="264" spans="3:3">
      <c r="C264"/>
    </row>
    <row r="265" spans="3:3">
      <c r="C265"/>
    </row>
    <row r="266" spans="3:3">
      <c r="C266"/>
    </row>
    <row r="267" spans="3:3">
      <c r="C267"/>
    </row>
    <row r="268" spans="3:3">
      <c r="C268"/>
    </row>
    <row r="269" spans="3:3">
      <c r="C269"/>
    </row>
    <row r="270" spans="3:3">
      <c r="C270"/>
    </row>
    <row r="271" spans="3:3">
      <c r="C271"/>
    </row>
    <row r="272" spans="3:3">
      <c r="C272"/>
    </row>
    <row r="273" spans="3:3">
      <c r="C273"/>
    </row>
    <row r="274" spans="3:3">
      <c r="C274"/>
    </row>
    <row r="275" spans="3:3">
      <c r="C275"/>
    </row>
    <row r="276" spans="3:3">
      <c r="C276"/>
    </row>
    <row r="277" spans="3:3">
      <c r="C277"/>
    </row>
    <row r="278" spans="3:3">
      <c r="C278"/>
    </row>
    <row r="279" spans="3:3">
      <c r="C279"/>
    </row>
    <row r="280" spans="3:3">
      <c r="C280"/>
    </row>
    <row r="281" spans="3:3">
      <c r="C281"/>
    </row>
    <row r="282" spans="3:3">
      <c r="C282"/>
    </row>
    <row r="283" spans="3:3">
      <c r="C283"/>
    </row>
    <row r="284" spans="3:3">
      <c r="C284"/>
    </row>
    <row r="285" spans="3:3">
      <c r="C285"/>
    </row>
    <row r="286" spans="3:3">
      <c r="C286"/>
    </row>
    <row r="287" spans="3:3">
      <c r="C287"/>
    </row>
    <row r="288" spans="3:3">
      <c r="C288"/>
    </row>
    <row r="289" spans="3:3">
      <c r="C289"/>
    </row>
    <row r="290" spans="3:3">
      <c r="C290"/>
    </row>
    <row r="291" spans="3:3">
      <c r="C291"/>
    </row>
    <row r="292" spans="3:3">
      <c r="C292"/>
    </row>
    <row r="293" spans="3:3">
      <c r="C293"/>
    </row>
    <row r="294" spans="3:3">
      <c r="C294"/>
    </row>
    <row r="295" spans="3:3">
      <c r="C295"/>
    </row>
    <row r="296" spans="3:3">
      <c r="C296"/>
    </row>
    <row r="297" spans="3:3">
      <c r="C297"/>
    </row>
    <row r="298" spans="3:3">
      <c r="C298"/>
    </row>
    <row r="299" spans="3:3">
      <c r="C299"/>
    </row>
    <row r="300" spans="3:3">
      <c r="C300"/>
    </row>
    <row r="301" spans="3:3">
      <c r="C301"/>
    </row>
    <row r="302" spans="3:3">
      <c r="C302"/>
    </row>
    <row r="303" spans="3:3">
      <c r="C303"/>
    </row>
    <row r="304" spans="3:3">
      <c r="C304"/>
    </row>
    <row r="305" spans="3:3">
      <c r="C305"/>
    </row>
    <row r="306" spans="3:3">
      <c r="C306"/>
    </row>
    <row r="307" spans="3:3">
      <c r="C307"/>
    </row>
    <row r="308" spans="3:3">
      <c r="C308"/>
    </row>
    <row r="309" spans="3:3">
      <c r="C309"/>
    </row>
    <row r="310" spans="3:3">
      <c r="C310"/>
    </row>
    <row r="311" spans="3:3">
      <c r="C311"/>
    </row>
    <row r="312" spans="3:3">
      <c r="C312"/>
    </row>
    <row r="313" spans="3:3">
      <c r="C313"/>
    </row>
    <row r="314" spans="3:3">
      <c r="C314"/>
    </row>
    <row r="315" spans="3:3">
      <c r="C315"/>
    </row>
    <row r="316" spans="3:3">
      <c r="C316"/>
    </row>
    <row r="317" spans="3:3">
      <c r="C317"/>
    </row>
    <row r="318" spans="3:3">
      <c r="C318"/>
    </row>
    <row r="319" spans="3:3">
      <c r="C319"/>
    </row>
    <row r="320" spans="3:3">
      <c r="C320"/>
    </row>
    <row r="321" spans="3:3">
      <c r="C321"/>
    </row>
    <row r="322" spans="3:3">
      <c r="C322"/>
    </row>
    <row r="323" spans="3:3">
      <c r="C323"/>
    </row>
    <row r="324" spans="3:3">
      <c r="C324"/>
    </row>
    <row r="325" spans="3:3">
      <c r="C325"/>
    </row>
    <row r="326" spans="3:3">
      <c r="C326"/>
    </row>
    <row r="327" spans="3:3">
      <c r="C327"/>
    </row>
    <row r="328" spans="3:3">
      <c r="C328"/>
    </row>
    <row r="329" spans="3:3">
      <c r="C329"/>
    </row>
    <row r="330" spans="3:3">
      <c r="C330"/>
    </row>
    <row r="331" spans="3:3">
      <c r="C331"/>
    </row>
    <row r="332" spans="3:3">
      <c r="C332"/>
    </row>
    <row r="333" spans="3:3">
      <c r="C333"/>
    </row>
    <row r="334" spans="3:3">
      <c r="C334"/>
    </row>
    <row r="335" spans="3:3">
      <c r="C335"/>
    </row>
    <row r="336" spans="3:3">
      <c r="C336"/>
    </row>
    <row r="337" spans="3:3">
      <c r="C337"/>
    </row>
    <row r="338" spans="3:3">
      <c r="C338"/>
    </row>
    <row r="339" spans="3:3">
      <c r="C339"/>
    </row>
    <row r="340" spans="3:3">
      <c r="C340"/>
    </row>
    <row r="341" spans="3:3">
      <c r="C341"/>
    </row>
    <row r="342" spans="3:3">
      <c r="C342"/>
    </row>
    <row r="343" spans="3:3">
      <c r="C343"/>
    </row>
    <row r="344" spans="3:3">
      <c r="C344"/>
    </row>
    <row r="345" spans="3:3">
      <c r="C345"/>
    </row>
    <row r="346" spans="3:3">
      <c r="C346"/>
    </row>
    <row r="347" spans="3:3">
      <c r="C347"/>
    </row>
    <row r="348" spans="3:3">
      <c r="C348"/>
    </row>
    <row r="349" spans="3:3">
      <c r="C349"/>
    </row>
    <row r="350" spans="3:3">
      <c r="C350"/>
    </row>
    <row r="351" spans="3:3">
      <c r="C351"/>
    </row>
    <row r="352" spans="3:3">
      <c r="C352"/>
    </row>
    <row r="353" spans="3:3">
      <c r="C353"/>
    </row>
    <row r="354" spans="3:3">
      <c r="C354"/>
    </row>
    <row r="355" spans="3:3">
      <c r="C355"/>
    </row>
    <row r="356" spans="3:3">
      <c r="C356"/>
    </row>
    <row r="357" spans="3:3">
      <c r="C357"/>
    </row>
    <row r="358" spans="3:3">
      <c r="C358"/>
    </row>
    <row r="359" spans="3:3">
      <c r="C359"/>
    </row>
    <row r="360" spans="3:3">
      <c r="C360"/>
    </row>
    <row r="361" spans="3:3">
      <c r="C361"/>
    </row>
    <row r="362" spans="3:3">
      <c r="C362"/>
    </row>
    <row r="363" spans="3:3">
      <c r="C363"/>
    </row>
    <row r="364" spans="3:3">
      <c r="C364"/>
    </row>
    <row r="365" spans="3:3">
      <c r="C365"/>
    </row>
    <row r="366" spans="3:3">
      <c r="C366"/>
    </row>
    <row r="367" spans="3:3">
      <c r="C367"/>
    </row>
    <row r="368" spans="3:3">
      <c r="C368"/>
    </row>
    <row r="369" spans="3:3">
      <c r="C369"/>
    </row>
    <row r="370" spans="3:3">
      <c r="C370"/>
    </row>
    <row r="371" spans="3:3">
      <c r="C371"/>
    </row>
    <row r="372" spans="3:3">
      <c r="C372"/>
    </row>
    <row r="373" spans="3:3">
      <c r="C373"/>
    </row>
    <row r="374" spans="3:3">
      <c r="C374"/>
    </row>
    <row r="375" spans="3:3">
      <c r="C375"/>
    </row>
    <row r="376" spans="3:3">
      <c r="C376"/>
    </row>
    <row r="377" spans="3:3">
      <c r="C377"/>
    </row>
    <row r="378" spans="3:3">
      <c r="C378"/>
    </row>
    <row r="379" spans="3:3">
      <c r="C379"/>
    </row>
    <row r="380" spans="3:3">
      <c r="C380"/>
    </row>
    <row r="381" spans="3:3">
      <c r="C381"/>
    </row>
    <row r="382" spans="3:3">
      <c r="C382"/>
    </row>
    <row r="383" spans="3:3">
      <c r="C383"/>
    </row>
    <row r="384" spans="3:3">
      <c r="C384"/>
    </row>
    <row r="385" spans="3:3">
      <c r="C385"/>
    </row>
    <row r="386" spans="3:3">
      <c r="C386"/>
    </row>
    <row r="387" spans="3:3">
      <c r="C387"/>
    </row>
    <row r="388" spans="3:3">
      <c r="C388"/>
    </row>
    <row r="389" spans="3:3">
      <c r="C389"/>
    </row>
    <row r="390" spans="3:3">
      <c r="C390"/>
    </row>
    <row r="391" spans="3:3">
      <c r="C391"/>
    </row>
    <row r="392" spans="3:3">
      <c r="C392"/>
    </row>
    <row r="393" spans="3:3">
      <c r="C393"/>
    </row>
    <row r="394" spans="3:3">
      <c r="C394"/>
    </row>
    <row r="395" spans="3:3">
      <c r="C395"/>
    </row>
    <row r="396" spans="3:3">
      <c r="C396"/>
    </row>
    <row r="397" spans="3:3">
      <c r="C397"/>
    </row>
    <row r="398" spans="3:3">
      <c r="C398"/>
    </row>
    <row r="399" spans="3:3">
      <c r="C399"/>
    </row>
    <row r="400" spans="3:3">
      <c r="C400"/>
    </row>
    <row r="401" spans="3:3">
      <c r="C401"/>
    </row>
    <row r="402" spans="3:3">
      <c r="C402"/>
    </row>
    <row r="403" spans="3:3">
      <c r="C403"/>
    </row>
    <row r="404" spans="3:3">
      <c r="C404"/>
    </row>
    <row r="405" spans="3:3">
      <c r="C405"/>
    </row>
    <row r="406" spans="3:3">
      <c r="C406"/>
    </row>
    <row r="407" spans="3:3">
      <c r="C407"/>
    </row>
    <row r="408" spans="3:3">
      <c r="C408"/>
    </row>
    <row r="409" spans="3:3">
      <c r="C409"/>
    </row>
    <row r="410" spans="3:3">
      <c r="C410"/>
    </row>
    <row r="411" spans="3:3">
      <c r="C411"/>
    </row>
    <row r="412" spans="3:3">
      <c r="C412"/>
    </row>
    <row r="413" spans="3:3">
      <c r="C413"/>
    </row>
    <row r="414" spans="3:3">
      <c r="C414"/>
    </row>
    <row r="415" spans="3:3">
      <c r="C415"/>
    </row>
    <row r="416" spans="3:3">
      <c r="C416"/>
    </row>
    <row r="417" spans="3:3">
      <c r="C417"/>
    </row>
    <row r="418" spans="3:3">
      <c r="C418"/>
    </row>
    <row r="419" spans="3:3">
      <c r="C419"/>
    </row>
    <row r="420" spans="3:3">
      <c r="C420"/>
    </row>
    <row r="421" spans="3:3">
      <c r="C421"/>
    </row>
    <row r="422" spans="3:3">
      <c r="C422"/>
    </row>
    <row r="423" spans="3:3">
      <c r="C423"/>
    </row>
    <row r="424" spans="3:3">
      <c r="C424"/>
    </row>
    <row r="425" spans="3:3">
      <c r="C425"/>
    </row>
    <row r="426" spans="3:3">
      <c r="C426"/>
    </row>
    <row r="427" spans="3:3">
      <c r="C427"/>
    </row>
    <row r="428" spans="3:3">
      <c r="C428"/>
    </row>
    <row r="429" spans="3:3">
      <c r="C429"/>
    </row>
    <row r="430" spans="3:3">
      <c r="C430"/>
    </row>
    <row r="431" spans="3:3">
      <c r="C431"/>
    </row>
    <row r="432" spans="3:3">
      <c r="C432"/>
    </row>
    <row r="433" spans="3:3">
      <c r="C433"/>
    </row>
    <row r="434" spans="3:3">
      <c r="C434"/>
    </row>
    <row r="435" spans="3:3">
      <c r="C435"/>
    </row>
    <row r="436" spans="3:3">
      <c r="C436"/>
    </row>
    <row r="437" spans="3:3">
      <c r="C437"/>
    </row>
    <row r="438" spans="3:3">
      <c r="C438"/>
    </row>
    <row r="439" spans="3:3">
      <c r="C439"/>
    </row>
    <row r="440" spans="3:3">
      <c r="C440"/>
    </row>
    <row r="441" spans="3:3">
      <c r="C441"/>
    </row>
    <row r="442" spans="3:3">
      <c r="C442"/>
    </row>
    <row r="443" spans="3:3">
      <c r="C443"/>
    </row>
    <row r="444" spans="3:3">
      <c r="C444"/>
    </row>
    <row r="445" spans="3:3">
      <c r="C445"/>
    </row>
    <row r="446" spans="3:3">
      <c r="C446"/>
    </row>
    <row r="447" spans="3:3">
      <c r="C447"/>
    </row>
    <row r="448" spans="3:3">
      <c r="C448"/>
    </row>
    <row r="449" spans="3:3">
      <c r="C449"/>
    </row>
    <row r="450" spans="3:3">
      <c r="C450"/>
    </row>
    <row r="451" spans="3:3">
      <c r="C451"/>
    </row>
    <row r="452" spans="3:3">
      <c r="C452"/>
    </row>
    <row r="453" spans="3:3">
      <c r="C453"/>
    </row>
    <row r="454" spans="3:3">
      <c r="C454"/>
    </row>
    <row r="455" spans="3:3">
      <c r="C455"/>
    </row>
    <row r="456" spans="3:3">
      <c r="C456"/>
    </row>
    <row r="457" spans="3:3">
      <c r="C457"/>
    </row>
    <row r="458" spans="3:3">
      <c r="C458"/>
    </row>
    <row r="459" spans="3:3">
      <c r="C459"/>
    </row>
    <row r="460" spans="3:3">
      <c r="C460"/>
    </row>
    <row r="461" spans="3:3">
      <c r="C461"/>
    </row>
    <row r="462" spans="3:3">
      <c r="C462"/>
    </row>
    <row r="463" spans="3:3">
      <c r="C463"/>
    </row>
    <row r="464" spans="3:3">
      <c r="C464"/>
    </row>
    <row r="465" spans="3:3">
      <c r="C465"/>
    </row>
    <row r="466" spans="3:3">
      <c r="C466"/>
    </row>
    <row r="467" spans="3:3">
      <c r="C467"/>
    </row>
    <row r="468" spans="3:3">
      <c r="C468"/>
    </row>
    <row r="469" spans="3:3">
      <c r="C469"/>
    </row>
    <row r="470" spans="3:3">
      <c r="C470"/>
    </row>
    <row r="471" spans="3:3">
      <c r="C471"/>
    </row>
    <row r="472" spans="3:3">
      <c r="C472"/>
    </row>
    <row r="473" spans="3:3">
      <c r="C473"/>
    </row>
    <row r="474" spans="3:3">
      <c r="C474"/>
    </row>
    <row r="475" spans="3:3">
      <c r="C475"/>
    </row>
    <row r="476" spans="3:3">
      <c r="C476"/>
    </row>
    <row r="477" spans="3:3">
      <c r="C477"/>
    </row>
    <row r="478" spans="3:3">
      <c r="C478"/>
    </row>
    <row r="479" spans="3:3">
      <c r="C479"/>
    </row>
    <row r="480" spans="3:3">
      <c r="C480"/>
    </row>
    <row r="481" spans="3:3">
      <c r="C481"/>
    </row>
    <row r="482" spans="3:3">
      <c r="C482"/>
    </row>
    <row r="483" spans="3:3">
      <c r="C483"/>
    </row>
    <row r="484" spans="3:3">
      <c r="C484"/>
    </row>
    <row r="485" spans="3:3">
      <c r="C485"/>
    </row>
    <row r="486" spans="3:3">
      <c r="C486"/>
    </row>
    <row r="487" spans="3:3">
      <c r="C487"/>
    </row>
    <row r="488" spans="3:3">
      <c r="C488"/>
    </row>
    <row r="489" spans="3:3">
      <c r="C489"/>
    </row>
    <row r="490" spans="3:3">
      <c r="C490"/>
    </row>
    <row r="491" spans="3:3">
      <c r="C491"/>
    </row>
    <row r="492" spans="3:3">
      <c r="C492"/>
    </row>
    <row r="493" spans="3:3">
      <c r="C493"/>
    </row>
    <row r="494" spans="3:3">
      <c r="C494"/>
    </row>
    <row r="495" spans="3:3">
      <c r="C495"/>
    </row>
    <row r="496" spans="3:3">
      <c r="C496"/>
    </row>
    <row r="497" spans="3:3">
      <c r="C497"/>
    </row>
    <row r="498" spans="3:3">
      <c r="C498"/>
    </row>
    <row r="499" spans="3:3">
      <c r="C499"/>
    </row>
    <row r="500" spans="3:3">
      <c r="C500"/>
    </row>
    <row r="501" spans="3:3">
      <c r="C501"/>
    </row>
    <row r="502" spans="3:3">
      <c r="C502"/>
    </row>
    <row r="503" spans="3:3">
      <c r="C503"/>
    </row>
  </sheetData>
  <autoFilter ref="A1:C1">
    <sortState ref="A2:E102">
      <sortCondition ref="A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26"/>
  <sheetViews>
    <sheetView workbookViewId="0">
      <pane ySplit="1" topLeftCell="A2" activePane="bottomLeft" state="frozenSplit"/>
      <selection pane="bottomLeft" activeCell="T18" sqref="T18"/>
    </sheetView>
  </sheetViews>
  <sheetFormatPr defaultColWidth="9.140625" defaultRowHeight="15"/>
  <cols>
    <col min="1" max="1" width="17" style="8" hidden="1" customWidth="1"/>
    <col min="2" max="2" width="20.42578125" style="8" hidden="1" customWidth="1"/>
    <col min="3" max="3" width="17.140625" style="8" hidden="1" customWidth="1"/>
    <col min="4" max="4" width="10.7109375" style="8" hidden="1" customWidth="1"/>
    <col min="5" max="5" width="28.28515625" style="8" hidden="1" customWidth="1"/>
    <col min="6" max="6" width="17.5703125" style="8" hidden="1" customWidth="1"/>
    <col min="7" max="7" width="16.7109375" style="8" hidden="1" customWidth="1"/>
    <col min="8" max="8" width="9.140625" style="12" hidden="1" customWidth="1"/>
    <col min="9" max="9" width="12.140625" style="12" hidden="1" customWidth="1"/>
    <col min="10" max="10" width="10.140625" style="13" hidden="1" customWidth="1"/>
    <col min="11" max="11" width="6" style="8" hidden="1" customWidth="1"/>
    <col min="12" max="12" width="12.140625" style="13" hidden="1" customWidth="1"/>
    <col min="13" max="13" width="14.42578125" style="13" hidden="1" customWidth="1"/>
    <col min="14" max="14" width="7.7109375" style="8" hidden="1" customWidth="1"/>
    <col min="15" max="16" width="9.140625" style="8" customWidth="1"/>
    <col min="17" max="16384" width="9.140625" style="8"/>
  </cols>
  <sheetData>
    <row r="1" spans="1:14" s="3" customFormat="1">
      <c r="A1" s="3" t="s">
        <v>13</v>
      </c>
      <c r="B1" s="1" t="s">
        <v>2</v>
      </c>
      <c r="C1" s="1" t="s">
        <v>3</v>
      </c>
      <c r="D1" s="4" t="s">
        <v>4</v>
      </c>
      <c r="E1" s="1" t="s">
        <v>5</v>
      </c>
      <c r="F1" s="1" t="s">
        <v>6</v>
      </c>
      <c r="G1" s="1" t="s">
        <v>7</v>
      </c>
      <c r="H1" s="11" t="s">
        <v>8</v>
      </c>
      <c r="I1" s="11" t="s">
        <v>9</v>
      </c>
      <c r="J1" s="6" t="s">
        <v>10</v>
      </c>
      <c r="K1" s="1" t="s">
        <v>11</v>
      </c>
      <c r="L1" s="14" t="s">
        <v>1</v>
      </c>
      <c r="M1" s="14" t="s">
        <v>12</v>
      </c>
      <c r="N1" s="2" t="s">
        <v>0</v>
      </c>
    </row>
    <row r="2" spans="1:14">
      <c r="A2" s="8" t="s">
        <v>14</v>
      </c>
      <c r="B2" s="8">
        <v>1</v>
      </c>
      <c r="C2" s="8" t="s">
        <v>15</v>
      </c>
      <c r="D2" s="8" t="s">
        <v>16</v>
      </c>
      <c r="E2" s="8" t="s">
        <v>17</v>
      </c>
      <c r="F2" s="8" t="s">
        <v>18</v>
      </c>
      <c r="G2" s="12" t="s">
        <v>19</v>
      </c>
      <c r="H2" s="12">
        <v>8</v>
      </c>
      <c r="I2" s="13">
        <v>528</v>
      </c>
      <c r="J2" s="9">
        <v>444</v>
      </c>
      <c r="L2" s="15">
        <f t="shared" ref="L2:L22" si="0">J2+16</f>
        <v>460</v>
      </c>
      <c r="M2" s="15" t="e">
        <f>VLOOKUP(D:D,#REF!,3,0)</f>
        <v>#REF!</v>
      </c>
      <c r="N2" s="16" t="e">
        <f t="shared" ref="N2:N26" si="1">L2/M2</f>
        <v>#REF!</v>
      </c>
    </row>
    <row r="3" spans="1:14">
      <c r="A3" s="8" t="s">
        <v>14</v>
      </c>
      <c r="B3" s="8">
        <v>1</v>
      </c>
      <c r="C3" s="8" t="s">
        <v>15</v>
      </c>
      <c r="D3" s="8" t="s">
        <v>20</v>
      </c>
      <c r="E3" s="8" t="s">
        <v>17</v>
      </c>
      <c r="F3" s="8" t="s">
        <v>18</v>
      </c>
      <c r="G3" s="12" t="s">
        <v>19</v>
      </c>
      <c r="H3" s="12">
        <v>1</v>
      </c>
      <c r="I3" s="13">
        <v>220</v>
      </c>
      <c r="J3" s="9">
        <v>247</v>
      </c>
      <c r="L3" s="15">
        <f t="shared" si="0"/>
        <v>263</v>
      </c>
      <c r="M3" s="15" t="e">
        <f>VLOOKUP(D:D,#REF!,3,0)</f>
        <v>#REF!</v>
      </c>
      <c r="N3" s="16" t="e">
        <f t="shared" si="1"/>
        <v>#REF!</v>
      </c>
    </row>
    <row r="4" spans="1:14">
      <c r="A4" s="8" t="s">
        <v>14</v>
      </c>
      <c r="B4" s="8">
        <v>1</v>
      </c>
      <c r="C4" s="8" t="s">
        <v>15</v>
      </c>
      <c r="D4" s="8" t="s">
        <v>28</v>
      </c>
      <c r="E4" s="8" t="s">
        <v>17</v>
      </c>
      <c r="F4" s="8" t="s">
        <v>18</v>
      </c>
      <c r="G4" s="12" t="s">
        <v>19</v>
      </c>
      <c r="H4" s="12">
        <v>10</v>
      </c>
      <c r="I4" s="13">
        <v>456</v>
      </c>
      <c r="J4" s="9">
        <v>325</v>
      </c>
      <c r="L4" s="15">
        <f t="shared" si="0"/>
        <v>341</v>
      </c>
      <c r="M4" s="15" t="e">
        <f>VLOOKUP(D:D,#REF!,3,0)</f>
        <v>#REF!</v>
      </c>
      <c r="N4" s="16" t="e">
        <f t="shared" si="1"/>
        <v>#REF!</v>
      </c>
    </row>
    <row r="5" spans="1:14">
      <c r="A5" s="8" t="s">
        <v>14</v>
      </c>
      <c r="B5" s="8">
        <v>1</v>
      </c>
      <c r="C5" s="8" t="s">
        <v>15</v>
      </c>
      <c r="D5" s="8" t="s">
        <v>35</v>
      </c>
      <c r="E5" s="8" t="s">
        <v>17</v>
      </c>
      <c r="F5" s="8" t="s">
        <v>18</v>
      </c>
      <c r="G5" s="12" t="s">
        <v>19</v>
      </c>
      <c r="H5" s="12">
        <v>5</v>
      </c>
      <c r="I5" s="13">
        <v>264</v>
      </c>
      <c r="J5" s="9">
        <v>192</v>
      </c>
      <c r="L5" s="15">
        <f t="shared" si="0"/>
        <v>208</v>
      </c>
      <c r="M5" s="15" t="e">
        <f>VLOOKUP(D:D,#REF!,3,0)</f>
        <v>#REF!</v>
      </c>
      <c r="N5" s="16" t="e">
        <f t="shared" si="1"/>
        <v>#REF!</v>
      </c>
    </row>
    <row r="6" spans="1:14">
      <c r="A6" s="8" t="s">
        <v>14</v>
      </c>
      <c r="B6" s="8">
        <v>1</v>
      </c>
      <c r="C6" s="8" t="s">
        <v>15</v>
      </c>
      <c r="D6" s="8" t="s">
        <v>36</v>
      </c>
      <c r="E6" s="8" t="s">
        <v>17</v>
      </c>
      <c r="F6" s="8" t="s">
        <v>18</v>
      </c>
      <c r="G6" s="12" t="s">
        <v>19</v>
      </c>
      <c r="H6" s="12">
        <v>2</v>
      </c>
      <c r="I6" s="13">
        <v>216</v>
      </c>
      <c r="J6" s="9">
        <v>103</v>
      </c>
      <c r="L6" s="15">
        <f t="shared" si="0"/>
        <v>119</v>
      </c>
      <c r="M6" s="15" t="e">
        <f>VLOOKUP(D:D,#REF!,3,0)</f>
        <v>#REF!</v>
      </c>
      <c r="N6" s="16" t="e">
        <f t="shared" si="1"/>
        <v>#REF!</v>
      </c>
    </row>
    <row r="7" spans="1:14">
      <c r="A7" s="8" t="s">
        <v>14</v>
      </c>
      <c r="B7" s="8">
        <v>1</v>
      </c>
      <c r="C7" s="8" t="s">
        <v>15</v>
      </c>
      <c r="D7" s="8" t="s">
        <v>41</v>
      </c>
      <c r="E7" s="8" t="s">
        <v>17</v>
      </c>
      <c r="F7" s="8" t="s">
        <v>18</v>
      </c>
      <c r="G7" s="12" t="s">
        <v>19</v>
      </c>
      <c r="H7" s="12">
        <v>7</v>
      </c>
      <c r="I7" s="13">
        <v>268</v>
      </c>
      <c r="J7" s="9">
        <v>177</v>
      </c>
      <c r="L7" s="15">
        <f t="shared" si="0"/>
        <v>193</v>
      </c>
      <c r="M7" s="15" t="e">
        <f>VLOOKUP(D:D,#REF!,3,0)</f>
        <v>#REF!</v>
      </c>
      <c r="N7" s="16" t="e">
        <f t="shared" si="1"/>
        <v>#REF!</v>
      </c>
    </row>
    <row r="8" spans="1:14">
      <c r="A8" s="8" t="s">
        <v>14</v>
      </c>
      <c r="B8" s="8">
        <v>1</v>
      </c>
      <c r="C8" s="8" t="s">
        <v>29</v>
      </c>
      <c r="D8" s="8" t="s">
        <v>30</v>
      </c>
      <c r="E8" s="8" t="s">
        <v>17</v>
      </c>
      <c r="F8" s="8" t="s">
        <v>18</v>
      </c>
      <c r="G8" s="12" t="s">
        <v>19</v>
      </c>
      <c r="H8" s="12">
        <v>6</v>
      </c>
      <c r="I8" s="13">
        <v>318</v>
      </c>
      <c r="J8" s="9">
        <v>146</v>
      </c>
      <c r="L8" s="15">
        <f t="shared" si="0"/>
        <v>162</v>
      </c>
      <c r="M8" s="15" t="e">
        <f>VLOOKUP(D:D,#REF!,3,0)</f>
        <v>#REF!</v>
      </c>
      <c r="N8" s="16" t="e">
        <f t="shared" si="1"/>
        <v>#REF!</v>
      </c>
    </row>
    <row r="9" spans="1:14">
      <c r="A9" s="8" t="s">
        <v>14</v>
      </c>
      <c r="B9" s="8">
        <v>1</v>
      </c>
      <c r="C9" s="8" t="s">
        <v>29</v>
      </c>
      <c r="D9" s="8" t="s">
        <v>42</v>
      </c>
      <c r="E9" s="8" t="s">
        <v>17</v>
      </c>
      <c r="F9" s="8" t="s">
        <v>18</v>
      </c>
      <c r="G9" s="12" t="s">
        <v>19</v>
      </c>
      <c r="H9" s="12">
        <v>4</v>
      </c>
      <c r="I9" s="13">
        <v>570</v>
      </c>
      <c r="J9" s="9">
        <v>155</v>
      </c>
      <c r="L9" s="15">
        <f t="shared" si="0"/>
        <v>171</v>
      </c>
      <c r="M9" s="15" t="e">
        <f>VLOOKUP(D:D,#REF!,3,0)</f>
        <v>#REF!</v>
      </c>
      <c r="N9" s="16" t="e">
        <f t="shared" si="1"/>
        <v>#REF!</v>
      </c>
    </row>
    <row r="10" spans="1:14">
      <c r="A10" s="8" t="s">
        <v>14</v>
      </c>
      <c r="B10" s="8">
        <v>2</v>
      </c>
      <c r="C10" s="8" t="s">
        <v>21</v>
      </c>
      <c r="D10" s="8" t="s">
        <v>26</v>
      </c>
      <c r="E10" s="8" t="s">
        <v>17</v>
      </c>
      <c r="F10" s="8" t="s">
        <v>18</v>
      </c>
      <c r="G10" s="12" t="s">
        <v>19</v>
      </c>
      <c r="H10" s="12">
        <v>7</v>
      </c>
      <c r="I10" s="13">
        <v>560</v>
      </c>
      <c r="J10" s="9">
        <v>281</v>
      </c>
      <c r="L10" s="15">
        <f t="shared" si="0"/>
        <v>297</v>
      </c>
      <c r="M10" s="15" t="e">
        <f>VLOOKUP(D:D,#REF!,3,0)</f>
        <v>#REF!</v>
      </c>
      <c r="N10" s="16" t="e">
        <f t="shared" si="1"/>
        <v>#REF!</v>
      </c>
    </row>
    <row r="11" spans="1:14">
      <c r="A11" s="8" t="s">
        <v>14</v>
      </c>
      <c r="B11" s="8">
        <v>2</v>
      </c>
      <c r="C11" s="8" t="s">
        <v>21</v>
      </c>
      <c r="D11" s="8" t="s">
        <v>27</v>
      </c>
      <c r="E11" s="8" t="s">
        <v>17</v>
      </c>
      <c r="F11" s="8" t="s">
        <v>18</v>
      </c>
      <c r="G11" s="12" t="s">
        <v>19</v>
      </c>
      <c r="H11" s="12">
        <v>7</v>
      </c>
      <c r="I11" s="13">
        <v>580</v>
      </c>
      <c r="J11" s="9">
        <v>381</v>
      </c>
      <c r="L11" s="15">
        <f t="shared" si="0"/>
        <v>397</v>
      </c>
      <c r="M11" s="15" t="e">
        <f>VLOOKUP(D:D,#REF!,3,0)</f>
        <v>#REF!</v>
      </c>
      <c r="N11" s="16" t="e">
        <f t="shared" si="1"/>
        <v>#REF!</v>
      </c>
    </row>
    <row r="12" spans="1:14">
      <c r="A12" s="8" t="s">
        <v>14</v>
      </c>
      <c r="B12" s="8">
        <v>2</v>
      </c>
      <c r="C12" s="8" t="s">
        <v>21</v>
      </c>
      <c r="D12" s="8" t="s">
        <v>33</v>
      </c>
      <c r="E12" s="8" t="s">
        <v>17</v>
      </c>
      <c r="F12" s="8" t="s">
        <v>18</v>
      </c>
      <c r="G12" s="12" t="s">
        <v>19</v>
      </c>
      <c r="H12" s="12">
        <v>4</v>
      </c>
      <c r="I12" s="13">
        <v>530</v>
      </c>
      <c r="J12" s="9">
        <v>148</v>
      </c>
      <c r="L12" s="15">
        <f t="shared" si="0"/>
        <v>164</v>
      </c>
      <c r="M12" s="15" t="e">
        <f>VLOOKUP(D:D,#REF!,3,0)</f>
        <v>#REF!</v>
      </c>
      <c r="N12" s="16" t="e">
        <f t="shared" si="1"/>
        <v>#REF!</v>
      </c>
    </row>
    <row r="13" spans="1:14">
      <c r="A13" s="8" t="s">
        <v>14</v>
      </c>
      <c r="B13" s="8">
        <v>2</v>
      </c>
      <c r="C13" s="8" t="s">
        <v>21</v>
      </c>
      <c r="D13" s="8" t="s">
        <v>34</v>
      </c>
      <c r="E13" s="8" t="s">
        <v>17</v>
      </c>
      <c r="F13" s="8" t="s">
        <v>18</v>
      </c>
      <c r="G13" s="12" t="s">
        <v>19</v>
      </c>
      <c r="H13" s="12">
        <v>9</v>
      </c>
      <c r="I13" s="13">
        <v>580</v>
      </c>
      <c r="J13" s="9">
        <v>376</v>
      </c>
      <c r="L13" s="15">
        <f t="shared" si="0"/>
        <v>392</v>
      </c>
      <c r="M13" s="15" t="e">
        <f>VLOOKUP(D:D,#REF!,3,0)</f>
        <v>#REF!</v>
      </c>
      <c r="N13" s="16" t="e">
        <f t="shared" si="1"/>
        <v>#REF!</v>
      </c>
    </row>
    <row r="14" spans="1:14">
      <c r="A14" s="8" t="s">
        <v>14</v>
      </c>
      <c r="B14" s="8">
        <v>2</v>
      </c>
      <c r="C14" s="8" t="s">
        <v>21</v>
      </c>
      <c r="D14" s="8" t="s">
        <v>40</v>
      </c>
      <c r="E14" s="8" t="s">
        <v>17</v>
      </c>
      <c r="F14" s="8" t="s">
        <v>18</v>
      </c>
      <c r="G14" s="12" t="s">
        <v>19</v>
      </c>
      <c r="H14" s="12">
        <v>6</v>
      </c>
      <c r="I14" s="13">
        <v>680</v>
      </c>
      <c r="J14" s="9">
        <v>276</v>
      </c>
      <c r="L14" s="15">
        <f t="shared" si="0"/>
        <v>292</v>
      </c>
      <c r="M14" s="15" t="e">
        <f>VLOOKUP(D:D,#REF!,3,0)</f>
        <v>#REF!</v>
      </c>
      <c r="N14" s="16" t="e">
        <f t="shared" si="1"/>
        <v>#REF!</v>
      </c>
    </row>
    <row r="15" spans="1:14">
      <c r="A15" s="8" t="s">
        <v>14</v>
      </c>
      <c r="B15" s="8">
        <v>2</v>
      </c>
      <c r="C15" s="8" t="s">
        <v>21</v>
      </c>
      <c r="D15" s="8" t="s">
        <v>46</v>
      </c>
      <c r="E15" s="8" t="s">
        <v>17</v>
      </c>
      <c r="F15" s="8" t="s">
        <v>18</v>
      </c>
      <c r="G15" s="12" t="s">
        <v>19</v>
      </c>
      <c r="H15" s="12">
        <v>9</v>
      </c>
      <c r="I15" s="13">
        <v>640</v>
      </c>
      <c r="J15" s="9">
        <v>255</v>
      </c>
      <c r="L15" s="15">
        <f t="shared" si="0"/>
        <v>271</v>
      </c>
      <c r="M15" s="15" t="e">
        <f>VLOOKUP(D:D,#REF!,3,0)</f>
        <v>#REF!</v>
      </c>
      <c r="N15" s="16" t="e">
        <f t="shared" si="1"/>
        <v>#REF!</v>
      </c>
    </row>
    <row r="16" spans="1:14">
      <c r="A16" s="8" t="s">
        <v>14</v>
      </c>
      <c r="B16" s="8">
        <v>5</v>
      </c>
      <c r="C16" s="8" t="s">
        <v>24</v>
      </c>
      <c r="D16" s="8" t="s">
        <v>39</v>
      </c>
      <c r="E16" s="8" t="s">
        <v>17</v>
      </c>
      <c r="F16" s="8" t="s">
        <v>18</v>
      </c>
      <c r="G16" s="12" t="s">
        <v>19</v>
      </c>
      <c r="H16" s="12">
        <v>5</v>
      </c>
      <c r="I16" s="13">
        <v>540</v>
      </c>
      <c r="J16" s="9">
        <v>243</v>
      </c>
      <c r="L16" s="15">
        <f t="shared" si="0"/>
        <v>259</v>
      </c>
      <c r="M16" s="15" t="e">
        <f>VLOOKUP(D:D,#REF!,3,0)</f>
        <v>#REF!</v>
      </c>
      <c r="N16" s="16" t="e">
        <f t="shared" si="1"/>
        <v>#REF!</v>
      </c>
    </row>
    <row r="17" spans="1:14">
      <c r="A17" s="8" t="s">
        <v>14</v>
      </c>
      <c r="B17" s="8">
        <v>5</v>
      </c>
      <c r="C17" s="8" t="s">
        <v>24</v>
      </c>
      <c r="D17" s="8" t="s">
        <v>45</v>
      </c>
      <c r="E17" s="8" t="s">
        <v>17</v>
      </c>
      <c r="F17" s="8" t="s">
        <v>18</v>
      </c>
      <c r="G17" s="12" t="s">
        <v>19</v>
      </c>
      <c r="H17" s="12">
        <v>7</v>
      </c>
      <c r="I17" s="13">
        <v>490</v>
      </c>
      <c r="J17" s="9">
        <v>139</v>
      </c>
      <c r="L17" s="15">
        <f t="shared" si="0"/>
        <v>155</v>
      </c>
      <c r="M17" s="15" t="e">
        <f>VLOOKUP(D:D,#REF!,3,0)</f>
        <v>#REF!</v>
      </c>
      <c r="N17" s="16" t="e">
        <f t="shared" si="1"/>
        <v>#REF!</v>
      </c>
    </row>
    <row r="18" spans="1:14">
      <c r="A18" s="8" t="s">
        <v>14</v>
      </c>
      <c r="B18" s="8">
        <v>6</v>
      </c>
      <c r="C18" s="8" t="s">
        <v>24</v>
      </c>
      <c r="D18" s="8" t="s">
        <v>25</v>
      </c>
      <c r="E18" s="8" t="s">
        <v>17</v>
      </c>
      <c r="F18" s="8" t="s">
        <v>18</v>
      </c>
      <c r="G18" s="12" t="s">
        <v>19</v>
      </c>
      <c r="H18" s="12">
        <v>5</v>
      </c>
      <c r="I18" s="13">
        <v>820</v>
      </c>
      <c r="J18" s="9">
        <v>232</v>
      </c>
      <c r="L18" s="15">
        <f t="shared" si="0"/>
        <v>248</v>
      </c>
      <c r="M18" s="15" t="e">
        <f>VLOOKUP(D:D,#REF!,3,0)</f>
        <v>#REF!</v>
      </c>
      <c r="N18" s="16" t="e">
        <f t="shared" si="1"/>
        <v>#REF!</v>
      </c>
    </row>
    <row r="19" spans="1:14">
      <c r="A19" s="8" t="s">
        <v>14</v>
      </c>
      <c r="B19" s="8">
        <v>6</v>
      </c>
      <c r="C19" s="8" t="s">
        <v>24</v>
      </c>
      <c r="D19" s="8" t="s">
        <v>31</v>
      </c>
      <c r="E19" s="8" t="s">
        <v>17</v>
      </c>
      <c r="F19" s="8" t="s">
        <v>18</v>
      </c>
      <c r="G19" s="12" t="s">
        <v>19</v>
      </c>
      <c r="H19" s="12">
        <v>2</v>
      </c>
      <c r="I19" s="13">
        <v>310</v>
      </c>
      <c r="J19" s="9">
        <v>140</v>
      </c>
      <c r="L19" s="15">
        <f t="shared" si="0"/>
        <v>156</v>
      </c>
      <c r="M19" s="15" t="e">
        <f>VLOOKUP(D:D,#REF!,3,0)</f>
        <v>#REF!</v>
      </c>
      <c r="N19" s="16" t="e">
        <f t="shared" si="1"/>
        <v>#REF!</v>
      </c>
    </row>
    <row r="20" spans="1:14">
      <c r="A20" s="8" t="s">
        <v>14</v>
      </c>
      <c r="B20" s="8">
        <v>6</v>
      </c>
      <c r="C20" s="8" t="s">
        <v>24</v>
      </c>
      <c r="D20" s="8" t="s">
        <v>32</v>
      </c>
      <c r="E20" s="8" t="s">
        <v>17</v>
      </c>
      <c r="F20" s="8" t="s">
        <v>18</v>
      </c>
      <c r="G20" s="12" t="s">
        <v>19</v>
      </c>
      <c r="H20" s="12">
        <v>5</v>
      </c>
      <c r="I20" s="13">
        <v>790</v>
      </c>
      <c r="J20" s="9">
        <v>267</v>
      </c>
      <c r="L20" s="15">
        <f t="shared" si="0"/>
        <v>283</v>
      </c>
      <c r="M20" s="15" t="e">
        <f>VLOOKUP(D:D,#REF!,3,0)</f>
        <v>#REF!</v>
      </c>
      <c r="N20" s="16" t="e">
        <f t="shared" si="1"/>
        <v>#REF!</v>
      </c>
    </row>
    <row r="21" spans="1:14">
      <c r="A21" s="8" t="s">
        <v>14</v>
      </c>
      <c r="B21" s="8">
        <v>6</v>
      </c>
      <c r="C21" s="8" t="s">
        <v>24</v>
      </c>
      <c r="D21" s="8" t="s">
        <v>37</v>
      </c>
      <c r="E21" s="8" t="s">
        <v>17</v>
      </c>
      <c r="F21" s="8" t="s">
        <v>18</v>
      </c>
      <c r="G21" s="12" t="s">
        <v>19</v>
      </c>
      <c r="H21" s="12">
        <v>5</v>
      </c>
      <c r="I21" s="13">
        <v>720</v>
      </c>
      <c r="J21" s="9">
        <v>182</v>
      </c>
      <c r="L21" s="15">
        <f t="shared" si="0"/>
        <v>198</v>
      </c>
      <c r="M21" s="15" t="e">
        <f>VLOOKUP(D:D,#REF!,3,0)</f>
        <v>#REF!</v>
      </c>
      <c r="N21" s="16" t="e">
        <f t="shared" si="1"/>
        <v>#REF!</v>
      </c>
    </row>
    <row r="22" spans="1:14">
      <c r="A22" s="8" t="s">
        <v>14</v>
      </c>
      <c r="B22" s="8">
        <v>6</v>
      </c>
      <c r="C22" s="8" t="s">
        <v>24</v>
      </c>
      <c r="D22" s="8" t="s">
        <v>38</v>
      </c>
      <c r="E22" s="8" t="s">
        <v>17</v>
      </c>
      <c r="F22" s="8" t="s">
        <v>18</v>
      </c>
      <c r="G22" s="12" t="s">
        <v>19</v>
      </c>
      <c r="H22" s="12">
        <v>9</v>
      </c>
      <c r="I22" s="13">
        <v>680</v>
      </c>
      <c r="J22" s="9">
        <v>425</v>
      </c>
      <c r="L22" s="15">
        <f t="shared" si="0"/>
        <v>441</v>
      </c>
      <c r="M22" s="15" t="e">
        <f>VLOOKUP(D:D,#REF!,3,0)</f>
        <v>#REF!</v>
      </c>
      <c r="N22" s="16" t="e">
        <f t="shared" si="1"/>
        <v>#REF!</v>
      </c>
    </row>
    <row r="23" spans="1:14">
      <c r="A23" s="8" t="s">
        <v>14</v>
      </c>
      <c r="B23" s="8">
        <v>7</v>
      </c>
      <c r="C23" s="8" t="s">
        <v>23</v>
      </c>
      <c r="D23" s="8" t="s">
        <v>44</v>
      </c>
      <c r="E23" s="8" t="s">
        <v>17</v>
      </c>
      <c r="F23" s="8" t="s">
        <v>18</v>
      </c>
      <c r="G23" s="12" t="s">
        <v>19</v>
      </c>
      <c r="H23" s="12">
        <v>7</v>
      </c>
      <c r="I23" s="13">
        <v>430</v>
      </c>
      <c r="J23" s="9">
        <v>226</v>
      </c>
      <c r="L23" s="15">
        <f>ROUND(J23*0.9,0)+16</f>
        <v>219</v>
      </c>
      <c r="M23" s="15" t="e">
        <f>VLOOKUP(D:D,#REF!,3,0)</f>
        <v>#REF!</v>
      </c>
      <c r="N23" s="16" t="e">
        <f t="shared" si="1"/>
        <v>#REF!</v>
      </c>
    </row>
    <row r="24" spans="1:14">
      <c r="A24" s="8" t="s">
        <v>14</v>
      </c>
      <c r="B24" s="8">
        <v>34</v>
      </c>
      <c r="C24" s="8" t="s">
        <v>21</v>
      </c>
      <c r="D24" s="8" t="s">
        <v>22</v>
      </c>
      <c r="E24" s="8" t="s">
        <v>17</v>
      </c>
      <c r="F24" s="8" t="s">
        <v>18</v>
      </c>
      <c r="G24" s="12" t="s">
        <v>19</v>
      </c>
      <c r="H24" s="12">
        <v>8</v>
      </c>
      <c r="I24" s="13">
        <v>600</v>
      </c>
      <c r="J24" s="9">
        <v>460</v>
      </c>
      <c r="L24" s="15">
        <f t="shared" ref="L24:L26" si="2">ROUND(J24*0.9,0)+16</f>
        <v>430</v>
      </c>
      <c r="M24" s="15" t="e">
        <f>VLOOKUP(D:D,#REF!,3,0)</f>
        <v>#REF!</v>
      </c>
      <c r="N24" s="16" t="e">
        <f t="shared" si="1"/>
        <v>#REF!</v>
      </c>
    </row>
    <row r="25" spans="1:14">
      <c r="A25" s="8" t="s">
        <v>14</v>
      </c>
      <c r="B25" s="8">
        <v>40</v>
      </c>
      <c r="C25" s="8" t="s">
        <v>21</v>
      </c>
      <c r="D25" s="8" t="s">
        <v>43</v>
      </c>
      <c r="E25" s="8" t="s">
        <v>17</v>
      </c>
      <c r="F25" s="8" t="s">
        <v>18</v>
      </c>
      <c r="G25" s="12" t="s">
        <v>19</v>
      </c>
      <c r="H25" s="12">
        <v>5</v>
      </c>
      <c r="I25" s="13">
        <v>1060</v>
      </c>
      <c r="J25" s="9">
        <v>368</v>
      </c>
      <c r="L25" s="15">
        <f t="shared" si="2"/>
        <v>347</v>
      </c>
      <c r="M25" s="15" t="e">
        <f>VLOOKUP(D:D,#REF!,3,0)</f>
        <v>#REF!</v>
      </c>
      <c r="N25" s="16" t="e">
        <f t="shared" si="1"/>
        <v>#REF!</v>
      </c>
    </row>
    <row r="26" spans="1:14">
      <c r="A26" s="8" t="s">
        <v>14</v>
      </c>
      <c r="B26" s="8">
        <v>63</v>
      </c>
      <c r="C26" s="8" t="s">
        <v>21</v>
      </c>
      <c r="D26" s="8" t="s">
        <v>47</v>
      </c>
      <c r="E26" s="8" t="s">
        <v>17</v>
      </c>
      <c r="F26" s="8" t="s">
        <v>18</v>
      </c>
      <c r="G26" s="12" t="s">
        <v>19</v>
      </c>
      <c r="H26" s="12">
        <v>3</v>
      </c>
      <c r="I26" s="13">
        <v>250</v>
      </c>
      <c r="J26" s="9">
        <v>119</v>
      </c>
      <c r="L26" s="15">
        <f t="shared" si="2"/>
        <v>123</v>
      </c>
      <c r="M26" s="15" t="e">
        <f>VLOOKUP(D:D,#REF!,3,0)</f>
        <v>#REF!</v>
      </c>
      <c r="N26" s="16" t="e">
        <f t="shared" si="1"/>
        <v>#REF!</v>
      </c>
    </row>
  </sheetData>
  <autoFilter ref="A1:N26">
    <sortState ref="A2:N26">
      <sortCondition ref="B1:B26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HD.Com Patio Load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RJS Discount Sales</dc:creator>
  <cp:lastModifiedBy>overseas</cp:lastModifiedBy>
  <dcterms:created xsi:type="dcterms:W3CDTF">2016-03-19T17:49:04Z</dcterms:created>
  <dcterms:modified xsi:type="dcterms:W3CDTF">2016-08-31T18:28:26Z</dcterms:modified>
</cp:coreProperties>
</file>