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9" i="1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D80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E80" l="1"/>
</calcChain>
</file>

<file path=xl/sharedStrings.xml><?xml version="1.0" encoding="utf-8"?>
<sst xmlns="http://schemas.openxmlformats.org/spreadsheetml/2006/main" count="162" uniqueCount="153">
  <si>
    <t>UPC</t>
  </si>
  <si>
    <t>Item Description</t>
  </si>
  <si>
    <t>WM DEPT #</t>
  </si>
  <si>
    <t>Dirt Devil Simpli-Stik Lightweight Bagless Stick Vacuum, SD20000RED</t>
  </si>
  <si>
    <t>$18.82</t>
  </si>
  <si>
    <t>Rubbermaid 11.25-Gallon Slim Fit Wastebasket, White</t>
  </si>
  <si>
    <t>$24.97</t>
  </si>
  <si>
    <t>Rubbermaid Cleverstore 29-Gallon Tote, Gray</t>
  </si>
  <si>
    <t>$12.97</t>
  </si>
  <si>
    <t>Sterilite 5 Drawer Wide Tower- Black</t>
  </si>
  <si>
    <t>$24.92</t>
  </si>
  <si>
    <t>Hoover Max Extract Pressure Pro 60 Carpet Cleaner, FH50220</t>
  </si>
  <si>
    <t>$157.99</t>
  </si>
  <si>
    <t>Homz Wide Cart with 3 Fabric Drawers, Set of 1</t>
  </si>
  <si>
    <t>$17.88</t>
  </si>
  <si>
    <t>Sterilite 13.2 Gallon Swingtop Wastebasket- Multiple Colors (Available in Case of 4 or Single Unit)</t>
  </si>
  <si>
    <t>$36.00</t>
  </si>
  <si>
    <t>Step N' Sort 16-Gallon 3-Compartment Stainless Steel Trash and Recycling Bin</t>
  </si>
  <si>
    <t>$120.00</t>
  </si>
  <si>
    <t>12" Huffy Boys' Planes Bike</t>
  </si>
  <si>
    <t>$50.00</t>
  </si>
  <si>
    <t>16" Huffy Boys' Ultimate Spider-Man Bike</t>
  </si>
  <si>
    <t>$78.47</t>
  </si>
  <si>
    <t>16" Huffy Girls' Disney Frozen Bike, Sleigh Doll Carrier</t>
  </si>
  <si>
    <t>$69.00</t>
  </si>
  <si>
    <t>18" Huffy Disney Frozen Girls' Bike</t>
  </si>
  <si>
    <t>$79.00</t>
  </si>
  <si>
    <t>20" Mongoose Wired Freestyle Girls' BMX Bike</t>
  </si>
  <si>
    <t>$99.00</t>
  </si>
  <si>
    <t>Radio Flyer Pathfinder Wagon</t>
  </si>
  <si>
    <t>$79.99</t>
  </si>
  <si>
    <t>Little Tikes Princess Cozy Coupe Ride-On, Light Pink</t>
  </si>
  <si>
    <t>$49.97</t>
  </si>
  <si>
    <t>Kiddieland Disney Planes Dusty Drive Along Ride-On</t>
  </si>
  <si>
    <t>$18.17</t>
  </si>
  <si>
    <t>Razor E300S Seated Electric Scooter, Multiple Colors</t>
  </si>
  <si>
    <t>$208.70</t>
  </si>
  <si>
    <t>ProScan PLDED3996A 39" 720p LED-LCD HDTV</t>
  </si>
  <si>
    <t>$139.99</t>
  </si>
  <si>
    <t>Refurbished TCL 32S3750 32" 720p 60Hz Roku Smart LED HDTV</t>
  </si>
  <si>
    <t>$129.99</t>
  </si>
  <si>
    <t>SCEPTRE X325BV-F 32" LED Class 1080P HDTV with Ultra-Slim Metal Brush Bezel, MHL</t>
  </si>
  <si>
    <t>$159.99</t>
  </si>
  <si>
    <t>Sceptre X505BV-F 50" 1080p 60Hz LED HDTV</t>
  </si>
  <si>
    <t>$299.00</t>
  </si>
  <si>
    <t>VIZIO 40" 5.1ch Sound Bar System (SB4051-C0)</t>
  </si>
  <si>
    <t>$348.00</t>
  </si>
  <si>
    <t>RCA LED32G30RQ 32" 720p 60Hz Class LED HDTV</t>
  </si>
  <si>
    <t>Nolan End Table, Cappuccino</t>
  </si>
  <si>
    <t>Beveled Seat Barstools 30", Set of 2, Espresso</t>
  </si>
  <si>
    <t>$47.69</t>
  </si>
  <si>
    <t>Saddle Seat Stool 24", Multiple Finishes</t>
  </si>
  <si>
    <t>$29.00</t>
  </si>
  <si>
    <t>Contemporary Dining Table, Black</t>
  </si>
  <si>
    <t>3-Piece Avery Ajustable Height Barstool, Multiple Colors</t>
  </si>
  <si>
    <t>Altra Galaxy TV Stand with Mount for TVs up to 50", Multiple Finishes</t>
  </si>
  <si>
    <t>$60.00</t>
  </si>
  <si>
    <t>Ameriwood 3-Shelf Bookcase, Multiple Finishes</t>
  </si>
  <si>
    <t>$22.00</t>
  </si>
  <si>
    <t>Dorel Living Kinsley Chevron Accent Chair, Gray and White</t>
  </si>
  <si>
    <t>Mainstays Twin Metal Bed, Multiple Colors</t>
  </si>
  <si>
    <t>Swivel Bar Stools 29", Set of 2, Black</t>
  </si>
  <si>
    <t>$69.23</t>
  </si>
  <si>
    <t>Orion 4-Shelf Bookcase, Multiple Finishes</t>
  </si>
  <si>
    <t>$25.00</t>
  </si>
  <si>
    <t>your zone flip chair, Multiple Colors</t>
  </si>
  <si>
    <t>$91.02</t>
  </si>
  <si>
    <t>$81.40</t>
  </si>
  <si>
    <t>Slumber 1 - 8'' Mattress-In-a-Box, Multiple Sizes</t>
  </si>
  <si>
    <t>$125.00</t>
  </si>
  <si>
    <t>Glass and Metal Corner Computer Desk, Multiple Colors</t>
  </si>
  <si>
    <t>$92.94</t>
  </si>
  <si>
    <t>Mainstays 6' Fold-in-Half Table, Black</t>
  </si>
  <si>
    <t>$31.86</t>
  </si>
  <si>
    <t>Everlast 70 lbs. Heavy Bag Kit</t>
  </si>
  <si>
    <t>$44.74</t>
  </si>
  <si>
    <t>Everlast MMA Heavy Bag Training Kit</t>
  </si>
  <si>
    <t>$86.97</t>
  </si>
  <si>
    <t>Everlast PowerCore 100-lb. Nevatear Heavy Bag</t>
  </si>
  <si>
    <t>$63.98</t>
  </si>
  <si>
    <t>10 Strawberry Street Simply White Square 45-Piece Entertaining Dinnerware Set</t>
  </si>
  <si>
    <t>$49.00</t>
  </si>
  <si>
    <t>North States Supergate Classic 26"-42" Versatile Baby Gate</t>
  </si>
  <si>
    <t>$13.51</t>
  </si>
  <si>
    <t>Grabber 12-Hour Body Warmer with Adhesive, Set of 40</t>
  </si>
  <si>
    <t>$27.05</t>
  </si>
  <si>
    <t>Evenflo Advanced SensorSafe Epic Travel System</t>
  </si>
  <si>
    <t>$229.00</t>
  </si>
  <si>
    <t>Murray 21" Gas Push Mower with Side Discharge, Mulching, Rear Bag</t>
  </si>
  <si>
    <t>$194.00</t>
  </si>
  <si>
    <t>Mainstays 24x30 Wide Gallery Poster and Picture Frame, Black</t>
  </si>
  <si>
    <t>$23.42</t>
  </si>
  <si>
    <t>Suncast 22 Gallon Deck Box w Seat</t>
  </si>
  <si>
    <t>$39.00</t>
  </si>
  <si>
    <t>Suncast 50-Gallon Rain Barrel</t>
  </si>
  <si>
    <t>$69.97</t>
  </si>
  <si>
    <t>Graco - Reversible Napper and Changer Pack 'n Play Playard, Roman</t>
  </si>
  <si>
    <t>$99.70</t>
  </si>
  <si>
    <t>Graco Milestone All-in-One Car Seat Convertible Car Seat, Kline</t>
  </si>
  <si>
    <t>$209.88</t>
  </si>
  <si>
    <t>Graco Pack 'n Play Playard with Reversible Napper, Maci</t>
  </si>
  <si>
    <t>$99.38</t>
  </si>
  <si>
    <t>Little Tikes Rocky Mountain River Race Inflatable Water Slide</t>
  </si>
  <si>
    <t>$400.79</t>
  </si>
  <si>
    <t>18"x24" Push/Tow Poly Roller</t>
  </si>
  <si>
    <t>$141.55</t>
  </si>
  <si>
    <t>Weber One-Touch 22.5 inch diameter Charcoal Kettle Grill, Black</t>
  </si>
  <si>
    <t>Intex Water Slide</t>
  </si>
  <si>
    <t>$71.56</t>
  </si>
  <si>
    <t>Nickelodeon - SpongeBob SquarePants Toddler Bed, 10th Anniversary Edition</t>
  </si>
  <si>
    <t>$59.98</t>
  </si>
  <si>
    <t>Dora the Explorer Toddler Bed</t>
  </si>
  <si>
    <t>$42.50</t>
  </si>
  <si>
    <t>Patio Mats Patio Mat, 9' x 12', Beige</t>
  </si>
  <si>
    <t>$53.11</t>
  </si>
  <si>
    <t>Patio Mats Patio Mat, 9' x 12', Greek Key</t>
  </si>
  <si>
    <t>$34.79</t>
  </si>
  <si>
    <t>Gibson Home Soho Lounge Square 16-Piece Dinnerware Set</t>
  </si>
  <si>
    <t>$29.99</t>
  </si>
  <si>
    <t>Aqua Classic Outdoor Entry Mat</t>
  </si>
  <si>
    <t>$7.97</t>
  </si>
  <si>
    <t>Char-Broil Charcoal Grill</t>
  </si>
  <si>
    <t>$178.99</t>
  </si>
  <si>
    <t>Britax Boulevard G4.1 Convertible Car Seat, Domino</t>
  </si>
  <si>
    <t>$264.00</t>
  </si>
  <si>
    <t>LEGO Technic Mercedes-Benz Arocs 3245, 42043</t>
  </si>
  <si>
    <t>$199.99</t>
  </si>
  <si>
    <t>DNP - BouncePro 14' Trampoline with Steelflex Enclosure and Electron Shooter Game, Dark Blue, Box 2 of 2</t>
  </si>
  <si>
    <t>$114.50</t>
  </si>
  <si>
    <t>Backyard Grill Dual Gas/Charcoal Grill</t>
  </si>
  <si>
    <t>$198.00</t>
  </si>
  <si>
    <t>Backyard Grill 4-Burner Gas Grill with Side Burner</t>
  </si>
  <si>
    <t>$148.00</t>
  </si>
  <si>
    <t>Ab Coaster Max</t>
  </si>
  <si>
    <t>$197.00</t>
  </si>
  <si>
    <t>Ozark Trail 10' x 10' Instant Canopy, Dark Grey / Gazebo Shelter (100 sq.ft Coverage)</t>
  </si>
  <si>
    <t>$89.00</t>
  </si>
  <si>
    <t>SKLZ Pro Mini Hoop 7' Adjustable Basketball System</t>
  </si>
  <si>
    <t>$93.40</t>
  </si>
  <si>
    <t>Ozark Trail 5' Center Folding Table</t>
  </si>
  <si>
    <t>$37.97</t>
  </si>
  <si>
    <t>Cosco Scenera Convertible Car Seat, Clementine</t>
  </si>
  <si>
    <t>$44.00</t>
  </si>
  <si>
    <t>Ozark Trail 10-Person 3-Room Cabin Tent</t>
  </si>
  <si>
    <t>Sterilite 01428501 4-Shelf Utility Cabinet with Putty Handles, Platinum</t>
  </si>
  <si>
    <t>$68.00</t>
  </si>
  <si>
    <t>ClosetMaid Cubeicals 9-Cube Organizer, White</t>
  </si>
  <si>
    <t>$39.98</t>
  </si>
  <si>
    <t>Haier 5,000 BTU 11.0 Ceer Mechanical Room Air Conditioner</t>
  </si>
  <si>
    <t>$112.00</t>
  </si>
  <si>
    <t>Retail</t>
  </si>
  <si>
    <t>Ext. Retail</t>
  </si>
  <si>
    <t>Units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</si>
</sst>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519%20(1).zip/14009-2709Brooksville,FLMK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/>
      <sheetData sheetId="1">
        <row r="2">
          <cell r="H2">
            <v>928354554</v>
          </cell>
          <cell r="I2" t="str">
            <v>SPORTING GOODS</v>
          </cell>
          <cell r="J2" t="str">
            <v>GM</v>
          </cell>
        </row>
        <row r="3">
          <cell r="H3">
            <v>928352061</v>
          </cell>
          <cell r="I3" t="str">
            <v>SPORTING GOODS</v>
          </cell>
          <cell r="J3" t="str">
            <v>GM</v>
          </cell>
        </row>
        <row r="4">
          <cell r="H4">
            <v>928300040</v>
          </cell>
          <cell r="I4" t="str">
            <v>SPORTING GOODS</v>
          </cell>
          <cell r="J4" t="str">
            <v>GM</v>
          </cell>
        </row>
        <row r="5">
          <cell r="H5">
            <v>3162605917</v>
          </cell>
          <cell r="I5" t="str">
            <v>SPORTING GOODS</v>
          </cell>
          <cell r="J5" t="str">
            <v>GM</v>
          </cell>
        </row>
        <row r="6">
          <cell r="H6">
            <v>89745400185</v>
          </cell>
          <cell r="I6" t="str">
            <v>SPORTING GOODS</v>
          </cell>
          <cell r="J6" t="str">
            <v>GM</v>
          </cell>
        </row>
        <row r="7">
          <cell r="H7">
            <v>84155003495</v>
          </cell>
          <cell r="I7" t="str">
            <v>FURNITURE</v>
          </cell>
          <cell r="J7" t="str">
            <v>Furniture</v>
          </cell>
        </row>
        <row r="8">
          <cell r="H8">
            <v>7169148392</v>
          </cell>
          <cell r="I8" t="str">
            <v>APPLIANCES AND STORAGE</v>
          </cell>
          <cell r="J8" t="str">
            <v>Appliances</v>
          </cell>
        </row>
        <row r="9">
          <cell r="H9">
            <v>8021302091</v>
          </cell>
          <cell r="I9" t="str">
            <v>BABY NURSERY</v>
          </cell>
          <cell r="J9" t="str">
            <v>GM</v>
          </cell>
        </row>
        <row r="10">
          <cell r="H10">
            <v>8021300483</v>
          </cell>
          <cell r="I10" t="str">
            <v>BABY NURSERY</v>
          </cell>
          <cell r="J10" t="str">
            <v>GM</v>
          </cell>
        </row>
        <row r="11">
          <cell r="H11">
            <v>68706405254</v>
          </cell>
          <cell r="I11" t="str">
            <v>SPORTING GOODS</v>
          </cell>
          <cell r="J11" t="str">
            <v>GM</v>
          </cell>
        </row>
        <row r="12">
          <cell r="H12">
            <v>81742701256</v>
          </cell>
          <cell r="I12" t="str">
            <v>SPORTING GOODS</v>
          </cell>
          <cell r="J12" t="str">
            <v>GM</v>
          </cell>
        </row>
        <row r="13">
          <cell r="H13">
            <v>75235678609</v>
          </cell>
          <cell r="I13" t="str">
            <v>SPORTING GOODS</v>
          </cell>
          <cell r="J13" t="str">
            <v>GM</v>
          </cell>
        </row>
        <row r="14">
          <cell r="H14">
            <v>83134500433</v>
          </cell>
          <cell r="I14" t="str">
            <v>SPORTING GOODS</v>
          </cell>
          <cell r="J14" t="str">
            <v>GM</v>
          </cell>
        </row>
        <row r="15">
          <cell r="H15">
            <v>4603489630</v>
          </cell>
          <cell r="I15" t="str">
            <v>APPLIANCES AND STORAGE</v>
          </cell>
          <cell r="J15" t="str">
            <v>Appliances</v>
          </cell>
        </row>
        <row r="16">
          <cell r="H16">
            <v>84522601248</v>
          </cell>
          <cell r="I16" t="str">
            <v>VIDEO</v>
          </cell>
          <cell r="J16" t="str">
            <v>Electronics</v>
          </cell>
        </row>
        <row r="17">
          <cell r="H17">
            <v>67341923044</v>
          </cell>
          <cell r="I17" t="str">
            <v>BOYS ACTIVITY AND VEHICLES</v>
          </cell>
          <cell r="J17" t="str">
            <v>GM</v>
          </cell>
        </row>
        <row r="18">
          <cell r="H18">
            <v>84542301005</v>
          </cell>
          <cell r="I18" t="str">
            <v>BIKES AND WHEELS ACCESSORIES</v>
          </cell>
          <cell r="J18" t="str">
            <v>Bike and Ride Ons</v>
          </cell>
        </row>
        <row r="19">
          <cell r="H19">
            <v>2891459954</v>
          </cell>
          <cell r="I19" t="str">
            <v>BIKES AND WHEELS ACCESSORIES</v>
          </cell>
          <cell r="J19" t="str">
            <v>Bike and Ride Ons</v>
          </cell>
        </row>
        <row r="20">
          <cell r="H20">
            <v>2891451976</v>
          </cell>
          <cell r="I20" t="str">
            <v>BIKES AND WHEELS ACCESSORIES</v>
          </cell>
          <cell r="J20" t="str">
            <v>Bike and Ride Ons</v>
          </cell>
        </row>
        <row r="21">
          <cell r="H21">
            <v>2891451965</v>
          </cell>
          <cell r="I21" t="str">
            <v>BIKES AND WHEELS ACCESSORIES</v>
          </cell>
          <cell r="J21" t="str">
            <v>Bike and Ride Ons</v>
          </cell>
        </row>
        <row r="22">
          <cell r="H22">
            <v>5074362834</v>
          </cell>
          <cell r="I22" t="str">
            <v>SUMMER SEASONAL</v>
          </cell>
          <cell r="J22" t="str">
            <v>GM</v>
          </cell>
        </row>
        <row r="23">
          <cell r="H23">
            <v>78485760143</v>
          </cell>
          <cell r="I23" t="str">
            <v>FURNITURE</v>
          </cell>
          <cell r="J23" t="str">
            <v>Furniture</v>
          </cell>
        </row>
        <row r="24">
          <cell r="H24">
            <v>78485744107</v>
          </cell>
          <cell r="I24" t="str">
            <v>FURNITURE</v>
          </cell>
          <cell r="J24" t="str">
            <v>Furniture</v>
          </cell>
        </row>
        <row r="25">
          <cell r="H25">
            <v>89386100188</v>
          </cell>
          <cell r="I25" t="str">
            <v>FURNITURE</v>
          </cell>
          <cell r="J25" t="str">
            <v>Furniture</v>
          </cell>
        </row>
        <row r="26">
          <cell r="H26">
            <v>77145842344</v>
          </cell>
          <cell r="I26" t="str">
            <v>FURNITURE</v>
          </cell>
          <cell r="J26" t="str">
            <v>Furniture</v>
          </cell>
        </row>
        <row r="27">
          <cell r="H27">
            <v>2998694205</v>
          </cell>
          <cell r="I27" t="str">
            <v>FURNITURE</v>
          </cell>
          <cell r="J27" t="str">
            <v>Furniture</v>
          </cell>
        </row>
        <row r="28">
          <cell r="H28">
            <v>4740613388</v>
          </cell>
          <cell r="I28" t="str">
            <v>BABY GEAR</v>
          </cell>
          <cell r="J28" t="str">
            <v>GM</v>
          </cell>
        </row>
        <row r="29">
          <cell r="H29">
            <v>4740611543</v>
          </cell>
          <cell r="I29" t="str">
            <v>BABY GEAR</v>
          </cell>
          <cell r="J29" t="str">
            <v>GM</v>
          </cell>
        </row>
        <row r="30">
          <cell r="H30">
            <v>3288418916</v>
          </cell>
          <cell r="I30" t="str">
            <v>BABY GEAR</v>
          </cell>
          <cell r="J30" t="str">
            <v>GM</v>
          </cell>
        </row>
        <row r="31">
          <cell r="H31">
            <v>88439256649</v>
          </cell>
          <cell r="I31" t="str">
            <v>BABY GEAR</v>
          </cell>
          <cell r="J31" t="str">
            <v>GM</v>
          </cell>
        </row>
        <row r="32">
          <cell r="H32">
            <v>65218271968</v>
          </cell>
          <cell r="I32" t="str">
            <v>BABY GEAR</v>
          </cell>
          <cell r="J32" t="str">
            <v>GM</v>
          </cell>
        </row>
        <row r="33">
          <cell r="H33">
            <v>4740612611</v>
          </cell>
          <cell r="I33" t="str">
            <v>BABY GEAR</v>
          </cell>
          <cell r="J33" t="str">
            <v>GM</v>
          </cell>
        </row>
        <row r="34">
          <cell r="H34">
            <v>6585716002</v>
          </cell>
          <cell r="I34" t="str">
            <v>FURNITURE</v>
          </cell>
          <cell r="J34" t="str">
            <v>Furniture</v>
          </cell>
        </row>
        <row r="35">
          <cell r="H35">
            <v>2171340220</v>
          </cell>
          <cell r="I35" t="str">
            <v>FURNITURE</v>
          </cell>
          <cell r="J35" t="str">
            <v>Furniture</v>
          </cell>
        </row>
        <row r="36">
          <cell r="H36">
            <v>6585716527</v>
          </cell>
          <cell r="I36" t="str">
            <v>FURNITURE</v>
          </cell>
          <cell r="J36" t="str">
            <v>Furniture</v>
          </cell>
        </row>
        <row r="37">
          <cell r="H37">
            <v>2891402604</v>
          </cell>
          <cell r="I37" t="str">
            <v>BIKES AND WHEELS ACCESSORIES</v>
          </cell>
          <cell r="J37" t="str">
            <v>Bike and Ride Ons</v>
          </cell>
        </row>
        <row r="38">
          <cell r="H38">
            <v>3867507954</v>
          </cell>
          <cell r="I38" t="str">
            <v>BIKES AND WHEELS ACCESSORIES</v>
          </cell>
          <cell r="J38" t="str">
            <v>Bike and Ride Ons</v>
          </cell>
        </row>
        <row r="39">
          <cell r="H39">
            <v>7825731437</v>
          </cell>
          <cell r="I39" t="str">
            <v>SUMMER SEASONAL</v>
          </cell>
          <cell r="J39" t="str">
            <v>GM</v>
          </cell>
        </row>
        <row r="40">
          <cell r="H40">
            <v>66114852613</v>
          </cell>
          <cell r="I40" t="str">
            <v>BIKES AND WHEELS ACCESSORIES</v>
          </cell>
          <cell r="J40" t="str">
            <v>Bike and Ride Ons</v>
          </cell>
        </row>
        <row r="41">
          <cell r="H41">
            <v>4238590300</v>
          </cell>
          <cell r="I41" t="str">
            <v>BIKES AND WHEELS ACCESSORIES</v>
          </cell>
          <cell r="J41" t="str">
            <v>Bike and Ride Ons</v>
          </cell>
        </row>
        <row r="42">
          <cell r="H42">
            <v>8508184281</v>
          </cell>
          <cell r="I42" t="str">
            <v>KITCHEN AND DINING</v>
          </cell>
          <cell r="J42" t="str">
            <v>GM</v>
          </cell>
        </row>
        <row r="43">
          <cell r="H43">
            <v>1779416006</v>
          </cell>
          <cell r="I43" t="str">
            <v>KITCHEN AND DINING</v>
          </cell>
          <cell r="J43" t="str">
            <v>GM</v>
          </cell>
        </row>
        <row r="44">
          <cell r="H44">
            <v>2610708726</v>
          </cell>
          <cell r="I44" t="str">
            <v>BABY CARE</v>
          </cell>
          <cell r="J44" t="str">
            <v>GM</v>
          </cell>
        </row>
        <row r="45">
          <cell r="H45">
            <v>2431910020</v>
          </cell>
          <cell r="I45" t="str">
            <v>FURNITURE</v>
          </cell>
          <cell r="J45" t="str">
            <v>Furniture</v>
          </cell>
        </row>
        <row r="46">
          <cell r="H46">
            <v>2998617050</v>
          </cell>
          <cell r="I46" t="str">
            <v>FURNITURE</v>
          </cell>
          <cell r="J46" t="str">
            <v>Furniture</v>
          </cell>
        </row>
        <row r="47">
          <cell r="H47">
            <v>89457000101</v>
          </cell>
          <cell r="I47" t="str">
            <v>APPLIANCES AND STORAGE</v>
          </cell>
          <cell r="J47" t="str">
            <v>Appliances</v>
          </cell>
        </row>
        <row r="48">
          <cell r="H48">
            <v>84134210045</v>
          </cell>
          <cell r="I48" t="str">
            <v>APPLIANCES AND STORAGE</v>
          </cell>
          <cell r="J48" t="str">
            <v>Appliances</v>
          </cell>
        </row>
        <row r="49">
          <cell r="H49">
            <v>7169112302</v>
          </cell>
          <cell r="I49" t="str">
            <v>APPLIANCES AND STORAGE</v>
          </cell>
          <cell r="J49" t="str">
            <v>Appliances</v>
          </cell>
        </row>
        <row r="50">
          <cell r="H50">
            <v>7352713467</v>
          </cell>
          <cell r="I50" t="str">
            <v>APPLIANCES AND STORAGE</v>
          </cell>
          <cell r="J50" t="str">
            <v>Appliances</v>
          </cell>
        </row>
        <row r="51">
          <cell r="H51">
            <v>7314929329</v>
          </cell>
          <cell r="I51" t="str">
            <v>APPLIANCES AND STORAGE</v>
          </cell>
          <cell r="J51" t="str">
            <v>Appliances</v>
          </cell>
        </row>
        <row r="52">
          <cell r="H52">
            <v>72864925848</v>
          </cell>
          <cell r="I52" t="str">
            <v>LAWN AND GARDEN</v>
          </cell>
          <cell r="J52" t="str">
            <v>GM</v>
          </cell>
        </row>
        <row r="53">
          <cell r="H53">
            <v>72864925815</v>
          </cell>
          <cell r="I53" t="str">
            <v>LAWN AND GARDEN</v>
          </cell>
          <cell r="J53" t="str">
            <v>GM</v>
          </cell>
        </row>
        <row r="54">
          <cell r="H54">
            <v>9914301672</v>
          </cell>
          <cell r="I54" t="str">
            <v>LAWN AND GARDEN</v>
          </cell>
          <cell r="J54" t="str">
            <v>GM</v>
          </cell>
        </row>
        <row r="55">
          <cell r="H55">
            <v>7792402530</v>
          </cell>
          <cell r="I55" t="str">
            <v>LAWN AND GARDEN</v>
          </cell>
          <cell r="J55" t="str">
            <v>GM</v>
          </cell>
        </row>
        <row r="56">
          <cell r="H56">
            <v>5261345267</v>
          </cell>
          <cell r="I56" t="str">
            <v>LAWN AND GARDEN</v>
          </cell>
          <cell r="J56" t="str">
            <v>GM</v>
          </cell>
        </row>
        <row r="57">
          <cell r="H57">
            <v>4436501009</v>
          </cell>
          <cell r="I57" t="str">
            <v>LAWN AND GARDEN</v>
          </cell>
          <cell r="J57" t="str">
            <v>GM</v>
          </cell>
        </row>
        <row r="58">
          <cell r="H58">
            <v>4436501699</v>
          </cell>
          <cell r="I58" t="str">
            <v>LAWN AND GARDEN</v>
          </cell>
          <cell r="J58" t="str">
            <v>GM</v>
          </cell>
        </row>
        <row r="59">
          <cell r="H59">
            <v>7582145261</v>
          </cell>
          <cell r="I59" t="str">
            <v>FURNITURE</v>
          </cell>
          <cell r="J59" t="str">
            <v>Furniture</v>
          </cell>
        </row>
        <row r="60">
          <cell r="H60">
            <v>2431996200</v>
          </cell>
          <cell r="I60" t="str">
            <v>FURNITURE</v>
          </cell>
          <cell r="J60" t="str">
            <v>Furniture</v>
          </cell>
        </row>
        <row r="61">
          <cell r="H61">
            <v>2171394084</v>
          </cell>
          <cell r="I61" t="str">
            <v>FURNITURE</v>
          </cell>
          <cell r="J61" t="str">
            <v>Furniture</v>
          </cell>
        </row>
        <row r="62">
          <cell r="H62">
            <v>2171392780</v>
          </cell>
          <cell r="I62" t="str">
            <v>FURNITURE</v>
          </cell>
          <cell r="J62" t="str">
            <v>Furniture</v>
          </cell>
        </row>
        <row r="63">
          <cell r="H63">
            <v>7314914285</v>
          </cell>
          <cell r="I63" t="str">
            <v>HARDWARE AND PAINT</v>
          </cell>
          <cell r="J63" t="str">
            <v>Home Improvement</v>
          </cell>
        </row>
        <row r="64">
          <cell r="H64">
            <v>4402123787</v>
          </cell>
          <cell r="I64" t="str">
            <v>HOME DECOR</v>
          </cell>
          <cell r="J64" t="str">
            <v>GM</v>
          </cell>
        </row>
        <row r="65">
          <cell r="H65">
            <v>8180623576</v>
          </cell>
          <cell r="I65" t="str">
            <v>TIRES AND AUTOMOTIVE</v>
          </cell>
          <cell r="J65" t="str">
            <v>GM</v>
          </cell>
        </row>
        <row r="66">
          <cell r="H66">
            <v>8180623575</v>
          </cell>
          <cell r="I66" t="str">
            <v>TIRES AND AUTOMOTIVE</v>
          </cell>
          <cell r="J66" t="str">
            <v>GM</v>
          </cell>
        </row>
        <row r="67">
          <cell r="H67">
            <v>79234325053</v>
          </cell>
          <cell r="I67" t="str">
            <v>TV</v>
          </cell>
          <cell r="J67" t="str">
            <v>Electronics</v>
          </cell>
        </row>
        <row r="68">
          <cell r="H68">
            <v>4303355978</v>
          </cell>
          <cell r="I68" t="str">
            <v>LAWN AND GARDEN</v>
          </cell>
          <cell r="J68" t="str">
            <v>GM</v>
          </cell>
        </row>
        <row r="69">
          <cell r="H69">
            <v>68805740750</v>
          </cell>
          <cell r="I69" t="str">
            <v>HARDWARE AND PAINT</v>
          </cell>
          <cell r="J69" t="str">
            <v>Home Improvement</v>
          </cell>
        </row>
        <row r="70">
          <cell r="H70">
            <v>8906600421</v>
          </cell>
          <cell r="I70" t="str">
            <v>HARDWARE AND PAINT</v>
          </cell>
          <cell r="J70" t="str">
            <v>Home Improvement</v>
          </cell>
        </row>
        <row r="71">
          <cell r="H71">
            <v>7350203203</v>
          </cell>
          <cell r="I71" t="str">
            <v>APPLIANCES AND STORAGE</v>
          </cell>
          <cell r="J71" t="str">
            <v>Appliances</v>
          </cell>
        </row>
        <row r="72">
          <cell r="H72">
            <v>695957660027</v>
          </cell>
          <cell r="I72" t="str">
            <v>FURNITURE</v>
          </cell>
          <cell r="J72" t="str">
            <v>Furniture</v>
          </cell>
        </row>
        <row r="73">
          <cell r="H73">
            <v>8636402669</v>
          </cell>
          <cell r="I73" t="str">
            <v>HOME DECOR</v>
          </cell>
          <cell r="J73" t="str">
            <v>GM</v>
          </cell>
        </row>
        <row r="74">
          <cell r="H74">
            <v>84110100595</v>
          </cell>
          <cell r="I74" t="str">
            <v>SPORTING GOODS</v>
          </cell>
          <cell r="J74" t="str">
            <v>GM</v>
          </cell>
        </row>
        <row r="75">
          <cell r="H75">
            <v>88339300209</v>
          </cell>
          <cell r="I75" t="str">
            <v>TV</v>
          </cell>
          <cell r="J75" t="str">
            <v>Electronics</v>
          </cell>
        </row>
        <row r="76">
          <cell r="H76">
            <v>79234323263</v>
          </cell>
          <cell r="I76" t="str">
            <v>TV</v>
          </cell>
          <cell r="J76" t="str">
            <v>Electronics</v>
          </cell>
        </row>
        <row r="77">
          <cell r="H77">
            <v>5846578150</v>
          </cell>
          <cell r="I77" t="str">
            <v>TV</v>
          </cell>
          <cell r="J77" t="str">
            <v>Electronics</v>
          </cell>
        </row>
        <row r="78">
          <cell r="H78">
            <v>73621194518</v>
          </cell>
          <cell r="I78" t="str">
            <v>TV</v>
          </cell>
          <cell r="J78" t="str">
            <v>Electronics</v>
          </cell>
        </row>
        <row r="79">
          <cell r="H79">
            <v>5074361479</v>
          </cell>
          <cell r="I79" t="str">
            <v>BIKES AND WHEELS ACCESSORIES</v>
          </cell>
          <cell r="J79" t="str">
            <v>Bike and Ride Ons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>
      <selection activeCell="M9" sqref="L9:M9"/>
    </sheetView>
  </sheetViews>
  <sheetFormatPr defaultRowHeight="15.2" customHeight="1"/>
  <cols>
    <col min="1" max="1" width="14.85546875" style="9" bestFit="1" customWidth="1"/>
    <col min="2" max="2" width="100.140625" style="9" bestFit="1" customWidth="1"/>
    <col min="3" max="3" width="8.28515625" style="9" bestFit="1" customWidth="1"/>
    <col min="4" max="4" width="6.42578125" style="9" bestFit="1" customWidth="1"/>
    <col min="5" max="5" width="13.140625" style="9" bestFit="1" customWidth="1"/>
    <col min="6" max="6" width="19.28515625" style="9" bestFit="1" customWidth="1"/>
  </cols>
  <sheetData>
    <row r="1" spans="1:6" s="1" customFormat="1" ht="15.2" customHeight="1">
      <c r="A1" s="3" t="s">
        <v>0</v>
      </c>
      <c r="B1" s="3" t="s">
        <v>1</v>
      </c>
      <c r="C1" s="3" t="s">
        <v>150</v>
      </c>
      <c r="D1" s="4" t="s">
        <v>152</v>
      </c>
      <c r="E1" s="4" t="s">
        <v>151</v>
      </c>
      <c r="F1" s="4" t="s">
        <v>2</v>
      </c>
    </row>
    <row r="2" spans="1:6" ht="15.2" customHeight="1">
      <c r="A2" s="5">
        <v>4603489630</v>
      </c>
      <c r="B2" s="6" t="s">
        <v>3</v>
      </c>
      <c r="C2" s="6" t="s">
        <v>4</v>
      </c>
      <c r="D2" s="6">
        <v>1</v>
      </c>
      <c r="E2" s="7">
        <f t="shared" ref="E2:E9" si="0">C2*D2</f>
        <v>18.82</v>
      </c>
      <c r="F2" s="6" t="str">
        <f>VLOOKUP(A2,'[1]DEPT LOOKUP'!$H$2:$J$1048576,3,0)</f>
        <v>Appliances</v>
      </c>
    </row>
    <row r="3" spans="1:6" ht="15.2" customHeight="1">
      <c r="A3" s="5">
        <v>7169112302</v>
      </c>
      <c r="B3" s="6" t="s">
        <v>5</v>
      </c>
      <c r="C3" s="6" t="s">
        <v>6</v>
      </c>
      <c r="D3" s="6">
        <v>2</v>
      </c>
      <c r="E3" s="7">
        <f t="shared" si="0"/>
        <v>49.94</v>
      </c>
      <c r="F3" s="6" t="str">
        <f>VLOOKUP(A3,'[1]DEPT LOOKUP'!$H$2:$J$1048576,3,0)</f>
        <v>Appliances</v>
      </c>
    </row>
    <row r="4" spans="1:6" ht="15.2" customHeight="1">
      <c r="A4" s="5">
        <v>7169148392</v>
      </c>
      <c r="B4" s="6" t="s">
        <v>7</v>
      </c>
      <c r="C4" s="6" t="s">
        <v>8</v>
      </c>
      <c r="D4" s="6">
        <v>2</v>
      </c>
      <c r="E4" s="7">
        <f t="shared" si="0"/>
        <v>25.94</v>
      </c>
      <c r="F4" s="6" t="str">
        <f>VLOOKUP(A4,'[1]DEPT LOOKUP'!$H$2:$J$1048576,3,0)</f>
        <v>Appliances</v>
      </c>
    </row>
    <row r="5" spans="1:6" ht="15.2" customHeight="1">
      <c r="A5" s="5">
        <v>7314929329</v>
      </c>
      <c r="B5" s="6" t="s">
        <v>9</v>
      </c>
      <c r="C5" s="6" t="s">
        <v>10</v>
      </c>
      <c r="D5" s="6">
        <v>1</v>
      </c>
      <c r="E5" s="7">
        <f t="shared" si="0"/>
        <v>24.92</v>
      </c>
      <c r="F5" s="6" t="str">
        <f>VLOOKUP(A5,'[1]DEPT LOOKUP'!$H$2:$J$1048576,3,0)</f>
        <v>Appliances</v>
      </c>
    </row>
    <row r="6" spans="1:6" ht="15.2" customHeight="1">
      <c r="A6" s="5">
        <v>7350203203</v>
      </c>
      <c r="B6" s="6" t="s">
        <v>11</v>
      </c>
      <c r="C6" s="6" t="s">
        <v>12</v>
      </c>
      <c r="D6" s="6">
        <v>1</v>
      </c>
      <c r="E6" s="7">
        <f t="shared" si="0"/>
        <v>157.99</v>
      </c>
      <c r="F6" s="6" t="str">
        <f>VLOOKUP(A6,'[1]DEPT LOOKUP'!$H$2:$J$1048576,3,0)</f>
        <v>Appliances</v>
      </c>
    </row>
    <row r="7" spans="1:6" ht="15.2" customHeight="1">
      <c r="A7" s="5">
        <v>7352713467</v>
      </c>
      <c r="B7" s="6" t="s">
        <v>13</v>
      </c>
      <c r="C7" s="6" t="s">
        <v>14</v>
      </c>
      <c r="D7" s="6">
        <v>1</v>
      </c>
      <c r="E7" s="7">
        <f t="shared" si="0"/>
        <v>17.88</v>
      </c>
      <c r="F7" s="6" t="str">
        <f>VLOOKUP(A7,'[1]DEPT LOOKUP'!$H$2:$J$1048576,3,0)</f>
        <v>Appliances</v>
      </c>
    </row>
    <row r="8" spans="1:6" ht="15.2" customHeight="1">
      <c r="A8" s="5">
        <v>84134210045</v>
      </c>
      <c r="B8" s="6" t="s">
        <v>15</v>
      </c>
      <c r="C8" s="6" t="s">
        <v>16</v>
      </c>
      <c r="D8" s="6">
        <v>2</v>
      </c>
      <c r="E8" s="7">
        <f t="shared" si="0"/>
        <v>72</v>
      </c>
      <c r="F8" s="6" t="str">
        <f>VLOOKUP(A8,'[1]DEPT LOOKUP'!$H$2:$J$1048576,3,0)</f>
        <v>Appliances</v>
      </c>
    </row>
    <row r="9" spans="1:6" ht="15.2" customHeight="1">
      <c r="A9" s="5">
        <v>89457000101</v>
      </c>
      <c r="B9" s="6" t="s">
        <v>17</v>
      </c>
      <c r="C9" s="6" t="s">
        <v>18</v>
      </c>
      <c r="D9" s="6">
        <v>2</v>
      </c>
      <c r="E9" s="7">
        <f t="shared" si="0"/>
        <v>240</v>
      </c>
      <c r="F9" s="6" t="str">
        <f>VLOOKUP(A9,'[1]DEPT LOOKUP'!$H$2:$J$1048576,3,0)</f>
        <v>Appliances</v>
      </c>
    </row>
    <row r="10" spans="1:6" ht="15.2" customHeight="1">
      <c r="A10" s="5">
        <v>2891402604</v>
      </c>
      <c r="B10" s="6" t="s">
        <v>19</v>
      </c>
      <c r="C10" s="6" t="s">
        <v>20</v>
      </c>
      <c r="D10" s="6">
        <v>1</v>
      </c>
      <c r="E10" s="7">
        <f t="shared" ref="E10:E18" si="1">C10*D10</f>
        <v>50</v>
      </c>
      <c r="F10" s="6" t="str">
        <f>VLOOKUP(A10,'[1]DEPT LOOKUP'!$H$2:$J$1048576,3,0)</f>
        <v>Bike and Ride Ons</v>
      </c>
    </row>
    <row r="11" spans="1:6" ht="15.2" customHeight="1">
      <c r="A11" s="5">
        <v>2891451965</v>
      </c>
      <c r="B11" s="6" t="s">
        <v>21</v>
      </c>
      <c r="C11" s="6" t="s">
        <v>22</v>
      </c>
      <c r="D11" s="6">
        <v>2</v>
      </c>
      <c r="E11" s="7">
        <f t="shared" si="1"/>
        <v>156.94</v>
      </c>
      <c r="F11" s="6" t="str">
        <f>VLOOKUP(A11,'[1]DEPT LOOKUP'!$H$2:$J$1048576,3,0)</f>
        <v>Bike and Ride Ons</v>
      </c>
    </row>
    <row r="12" spans="1:6" ht="15.2" customHeight="1">
      <c r="A12" s="5">
        <v>2891451976</v>
      </c>
      <c r="B12" s="6" t="s">
        <v>23</v>
      </c>
      <c r="C12" s="6" t="s">
        <v>24</v>
      </c>
      <c r="D12" s="6">
        <v>3</v>
      </c>
      <c r="E12" s="7">
        <f t="shared" si="1"/>
        <v>207</v>
      </c>
      <c r="F12" s="6" t="str">
        <f>VLOOKUP(A12,'[1]DEPT LOOKUP'!$H$2:$J$1048576,3,0)</f>
        <v>Bike and Ride Ons</v>
      </c>
    </row>
    <row r="13" spans="1:6" ht="15.2" customHeight="1">
      <c r="A13" s="5">
        <v>2891459954</v>
      </c>
      <c r="B13" s="6" t="s">
        <v>25</v>
      </c>
      <c r="C13" s="6" t="s">
        <v>26</v>
      </c>
      <c r="D13" s="6">
        <v>13</v>
      </c>
      <c r="E13" s="7">
        <f t="shared" si="1"/>
        <v>1027</v>
      </c>
      <c r="F13" s="6" t="str">
        <f>VLOOKUP(A13,'[1]DEPT LOOKUP'!$H$2:$J$1048576,3,0)</f>
        <v>Bike and Ride Ons</v>
      </c>
    </row>
    <row r="14" spans="1:6" ht="15.2" customHeight="1">
      <c r="A14" s="5">
        <v>3867507954</v>
      </c>
      <c r="B14" s="6" t="s">
        <v>27</v>
      </c>
      <c r="C14" s="6" t="s">
        <v>28</v>
      </c>
      <c r="D14" s="6">
        <v>1</v>
      </c>
      <c r="E14" s="7">
        <f t="shared" si="1"/>
        <v>99</v>
      </c>
      <c r="F14" s="6" t="str">
        <f>VLOOKUP(A14,'[1]DEPT LOOKUP'!$H$2:$J$1048576,3,0)</f>
        <v>Bike and Ride Ons</v>
      </c>
    </row>
    <row r="15" spans="1:6" ht="15.2" customHeight="1">
      <c r="A15" s="5">
        <v>4238590300</v>
      </c>
      <c r="B15" s="6" t="s">
        <v>29</v>
      </c>
      <c r="C15" s="6" t="s">
        <v>30</v>
      </c>
      <c r="D15" s="6">
        <v>2</v>
      </c>
      <c r="E15" s="7">
        <f t="shared" si="1"/>
        <v>159.97999999999999</v>
      </c>
      <c r="F15" s="6" t="str">
        <f>VLOOKUP(A15,'[1]DEPT LOOKUP'!$H$2:$J$1048576,3,0)</f>
        <v>Bike and Ride Ons</v>
      </c>
    </row>
    <row r="16" spans="1:6" ht="15.2" customHeight="1">
      <c r="A16" s="5">
        <v>5074361479</v>
      </c>
      <c r="B16" s="6" t="s">
        <v>31</v>
      </c>
      <c r="C16" s="6" t="s">
        <v>32</v>
      </c>
      <c r="D16" s="6">
        <v>1</v>
      </c>
      <c r="E16" s="7">
        <f t="shared" si="1"/>
        <v>49.97</v>
      </c>
      <c r="F16" s="6" t="str">
        <f>VLOOKUP(A16,'[1]DEPT LOOKUP'!$H$2:$J$1048576,3,0)</f>
        <v>Bike and Ride Ons</v>
      </c>
    </row>
    <row r="17" spans="1:6" ht="15.2" customHeight="1">
      <c r="A17" s="5">
        <v>66114852613</v>
      </c>
      <c r="B17" s="6" t="s">
        <v>33</v>
      </c>
      <c r="C17" s="6" t="s">
        <v>34</v>
      </c>
      <c r="D17" s="6">
        <v>2</v>
      </c>
      <c r="E17" s="7">
        <f t="shared" si="1"/>
        <v>36.340000000000003</v>
      </c>
      <c r="F17" s="6" t="str">
        <f>VLOOKUP(A17,'[1]DEPT LOOKUP'!$H$2:$J$1048576,3,0)</f>
        <v>Bike and Ride Ons</v>
      </c>
    </row>
    <row r="18" spans="1:6" ht="15.2" customHeight="1">
      <c r="A18" s="5">
        <v>84542301005</v>
      </c>
      <c r="B18" s="6" t="s">
        <v>35</v>
      </c>
      <c r="C18" s="6" t="s">
        <v>36</v>
      </c>
      <c r="D18" s="6">
        <v>2</v>
      </c>
      <c r="E18" s="7">
        <f t="shared" si="1"/>
        <v>417.4</v>
      </c>
      <c r="F18" s="6" t="str">
        <f>VLOOKUP(A18,'[1]DEPT LOOKUP'!$H$2:$J$1048576,3,0)</f>
        <v>Bike and Ride Ons</v>
      </c>
    </row>
    <row r="19" spans="1:6" ht="15.2" customHeight="1">
      <c r="A19" s="5">
        <v>5846578150</v>
      </c>
      <c r="B19" s="6" t="s">
        <v>37</v>
      </c>
      <c r="C19" s="6" t="s">
        <v>38</v>
      </c>
      <c r="D19" s="6">
        <v>1</v>
      </c>
      <c r="E19" s="7">
        <f t="shared" ref="E19:E24" si="2">C19*D19</f>
        <v>139.99</v>
      </c>
      <c r="F19" s="6" t="str">
        <f>VLOOKUP(A19,'[1]DEPT LOOKUP'!$H$2:$J$1048576,3,0)</f>
        <v>Electronics</v>
      </c>
    </row>
    <row r="20" spans="1:6" ht="15.2" customHeight="1">
      <c r="A20" s="5">
        <v>73621194518</v>
      </c>
      <c r="B20" s="6" t="s">
        <v>39</v>
      </c>
      <c r="C20" s="6" t="s">
        <v>40</v>
      </c>
      <c r="D20" s="6">
        <v>16</v>
      </c>
      <c r="E20" s="7">
        <f t="shared" si="2"/>
        <v>2079.84</v>
      </c>
      <c r="F20" s="6" t="str">
        <f>VLOOKUP(A20,'[1]DEPT LOOKUP'!$H$2:$J$1048576,3,0)</f>
        <v>Electronics</v>
      </c>
    </row>
    <row r="21" spans="1:6" ht="15.2" customHeight="1">
      <c r="A21" s="5">
        <v>79234323263</v>
      </c>
      <c r="B21" s="6" t="s">
        <v>41</v>
      </c>
      <c r="C21" s="6" t="s">
        <v>42</v>
      </c>
      <c r="D21" s="6">
        <v>1</v>
      </c>
      <c r="E21" s="7">
        <f t="shared" si="2"/>
        <v>159.99</v>
      </c>
      <c r="F21" s="6" t="str">
        <f>VLOOKUP(A21,'[1]DEPT LOOKUP'!$H$2:$J$1048576,3,0)</f>
        <v>Electronics</v>
      </c>
    </row>
    <row r="22" spans="1:6" ht="15.2" customHeight="1">
      <c r="A22" s="5">
        <v>79234325053</v>
      </c>
      <c r="B22" s="6" t="s">
        <v>43</v>
      </c>
      <c r="C22" s="6" t="s">
        <v>44</v>
      </c>
      <c r="D22" s="6">
        <v>1</v>
      </c>
      <c r="E22" s="7">
        <f t="shared" si="2"/>
        <v>299</v>
      </c>
      <c r="F22" s="6" t="str">
        <f>VLOOKUP(A22,'[1]DEPT LOOKUP'!$H$2:$J$1048576,3,0)</f>
        <v>Electronics</v>
      </c>
    </row>
    <row r="23" spans="1:6" ht="15.2" customHeight="1">
      <c r="A23" s="5">
        <v>84522601248</v>
      </c>
      <c r="B23" s="6" t="s">
        <v>45</v>
      </c>
      <c r="C23" s="6" t="s">
        <v>46</v>
      </c>
      <c r="D23" s="6">
        <v>1</v>
      </c>
      <c r="E23" s="7">
        <f t="shared" si="2"/>
        <v>348</v>
      </c>
      <c r="F23" s="6" t="str">
        <f>VLOOKUP(A23,'[1]DEPT LOOKUP'!$H$2:$J$1048576,3,0)</f>
        <v>Electronics</v>
      </c>
    </row>
    <row r="24" spans="1:6" ht="15.2" customHeight="1">
      <c r="A24" s="5">
        <v>88339300209</v>
      </c>
      <c r="B24" s="6" t="s">
        <v>47</v>
      </c>
      <c r="C24" s="6" t="s">
        <v>38</v>
      </c>
      <c r="D24" s="6">
        <v>1</v>
      </c>
      <c r="E24" s="7">
        <f t="shared" si="2"/>
        <v>139.99</v>
      </c>
      <c r="F24" s="6" t="str">
        <f>VLOOKUP(A24,'[1]DEPT LOOKUP'!$H$2:$J$1048576,3,0)</f>
        <v>Electronics</v>
      </c>
    </row>
    <row r="25" spans="1:6" ht="15.2" customHeight="1">
      <c r="A25" s="5">
        <v>2171340220</v>
      </c>
      <c r="B25" s="6" t="s">
        <v>48</v>
      </c>
      <c r="C25" s="6" t="s">
        <v>26</v>
      </c>
      <c r="D25" s="6">
        <v>2</v>
      </c>
      <c r="E25" s="7">
        <f t="shared" ref="E25:E40" si="3">C25*D25</f>
        <v>158</v>
      </c>
      <c r="F25" s="6" t="str">
        <f>VLOOKUP(A25,'[1]DEPT LOOKUP'!$H$2:$J$1048576,3,0)</f>
        <v>Furniture</v>
      </c>
    </row>
    <row r="26" spans="1:6" ht="15.2" customHeight="1">
      <c r="A26" s="5">
        <v>2171392780</v>
      </c>
      <c r="B26" s="6" t="s">
        <v>49</v>
      </c>
      <c r="C26" s="6" t="s">
        <v>50</v>
      </c>
      <c r="D26" s="6">
        <v>1</v>
      </c>
      <c r="E26" s="7">
        <f t="shared" si="3"/>
        <v>47.69</v>
      </c>
      <c r="F26" s="6" t="str">
        <f>VLOOKUP(A26,'[1]DEPT LOOKUP'!$H$2:$J$1048576,3,0)</f>
        <v>Furniture</v>
      </c>
    </row>
    <row r="27" spans="1:6" ht="15.2" customHeight="1">
      <c r="A27" s="5">
        <v>2171394084</v>
      </c>
      <c r="B27" s="6" t="s">
        <v>51</v>
      </c>
      <c r="C27" s="6" t="s">
        <v>52</v>
      </c>
      <c r="D27" s="6">
        <v>1</v>
      </c>
      <c r="E27" s="7">
        <f t="shared" si="3"/>
        <v>29</v>
      </c>
      <c r="F27" s="6" t="str">
        <f>VLOOKUP(A27,'[1]DEPT LOOKUP'!$H$2:$J$1048576,3,0)</f>
        <v>Furniture</v>
      </c>
    </row>
    <row r="28" spans="1:6" ht="15.2" customHeight="1">
      <c r="A28" s="5">
        <v>2431910020</v>
      </c>
      <c r="B28" s="6" t="s">
        <v>53</v>
      </c>
      <c r="C28" s="6" t="s">
        <v>26</v>
      </c>
      <c r="D28" s="6">
        <v>1</v>
      </c>
      <c r="E28" s="7">
        <f t="shared" si="3"/>
        <v>79</v>
      </c>
      <c r="F28" s="6" t="str">
        <f>VLOOKUP(A28,'[1]DEPT LOOKUP'!$H$2:$J$1048576,3,0)</f>
        <v>Furniture</v>
      </c>
    </row>
    <row r="29" spans="1:6" ht="15.2" customHeight="1">
      <c r="A29" s="5">
        <v>2431996200</v>
      </c>
      <c r="B29" s="6" t="s">
        <v>54</v>
      </c>
      <c r="C29" s="6" t="s">
        <v>28</v>
      </c>
      <c r="D29" s="6">
        <v>2</v>
      </c>
      <c r="E29" s="7">
        <f t="shared" si="3"/>
        <v>198</v>
      </c>
      <c r="F29" s="6" t="str">
        <f>VLOOKUP(A29,'[1]DEPT LOOKUP'!$H$2:$J$1048576,3,0)</f>
        <v>Furniture</v>
      </c>
    </row>
    <row r="30" spans="1:6" ht="15.2" customHeight="1">
      <c r="A30" s="5">
        <v>2998617050</v>
      </c>
      <c r="B30" s="6" t="s">
        <v>55</v>
      </c>
      <c r="C30" s="6" t="s">
        <v>56</v>
      </c>
      <c r="D30" s="6">
        <v>4</v>
      </c>
      <c r="E30" s="7">
        <f t="shared" si="3"/>
        <v>240</v>
      </c>
      <c r="F30" s="6" t="str">
        <f>VLOOKUP(A30,'[1]DEPT LOOKUP'!$H$2:$J$1048576,3,0)</f>
        <v>Furniture</v>
      </c>
    </row>
    <row r="31" spans="1:6" ht="15.2" customHeight="1">
      <c r="A31" s="5">
        <v>2998694205</v>
      </c>
      <c r="B31" s="6" t="s">
        <v>57</v>
      </c>
      <c r="C31" s="6" t="s">
        <v>58</v>
      </c>
      <c r="D31" s="6">
        <v>1</v>
      </c>
      <c r="E31" s="7">
        <f t="shared" si="3"/>
        <v>22</v>
      </c>
      <c r="F31" s="6" t="str">
        <f>VLOOKUP(A31,'[1]DEPT LOOKUP'!$H$2:$J$1048576,3,0)</f>
        <v>Furniture</v>
      </c>
    </row>
    <row r="32" spans="1:6" ht="15.2" customHeight="1">
      <c r="A32" s="5">
        <v>6585716002</v>
      </c>
      <c r="B32" s="6" t="s">
        <v>59</v>
      </c>
      <c r="C32" s="6" t="s">
        <v>28</v>
      </c>
      <c r="D32" s="6">
        <v>1</v>
      </c>
      <c r="E32" s="7">
        <f t="shared" si="3"/>
        <v>99</v>
      </c>
      <c r="F32" s="6" t="str">
        <f>VLOOKUP(A32,'[1]DEPT LOOKUP'!$H$2:$J$1048576,3,0)</f>
        <v>Furniture</v>
      </c>
    </row>
    <row r="33" spans="1:6" ht="15.2" customHeight="1">
      <c r="A33" s="5">
        <v>6585716527</v>
      </c>
      <c r="B33" s="6" t="s">
        <v>60</v>
      </c>
      <c r="C33" s="6" t="s">
        <v>28</v>
      </c>
      <c r="D33" s="6">
        <v>29</v>
      </c>
      <c r="E33" s="7">
        <f t="shared" si="3"/>
        <v>2871</v>
      </c>
      <c r="F33" s="6" t="str">
        <f>VLOOKUP(A33,'[1]DEPT LOOKUP'!$H$2:$J$1048576,3,0)</f>
        <v>Furniture</v>
      </c>
    </row>
    <row r="34" spans="1:6" ht="15.2" customHeight="1">
      <c r="A34" s="5">
        <v>7582145261</v>
      </c>
      <c r="B34" s="6" t="s">
        <v>61</v>
      </c>
      <c r="C34" s="6" t="s">
        <v>62</v>
      </c>
      <c r="D34" s="6">
        <v>9</v>
      </c>
      <c r="E34" s="7">
        <f t="shared" si="3"/>
        <v>623.07000000000005</v>
      </c>
      <c r="F34" s="6" t="str">
        <f>VLOOKUP(A34,'[1]DEPT LOOKUP'!$H$2:$J$1048576,3,0)</f>
        <v>Furniture</v>
      </c>
    </row>
    <row r="35" spans="1:6" ht="15.2" customHeight="1">
      <c r="A35" s="5">
        <v>77145842344</v>
      </c>
      <c r="B35" s="6" t="s">
        <v>63</v>
      </c>
      <c r="C35" s="6" t="s">
        <v>64</v>
      </c>
      <c r="D35" s="6">
        <v>4</v>
      </c>
      <c r="E35" s="7">
        <f t="shared" si="3"/>
        <v>100</v>
      </c>
      <c r="F35" s="6" t="str">
        <f>VLOOKUP(A35,'[1]DEPT LOOKUP'!$H$2:$J$1048576,3,0)</f>
        <v>Furniture</v>
      </c>
    </row>
    <row r="36" spans="1:6" ht="15.2" customHeight="1">
      <c r="A36" s="5">
        <v>78485744107</v>
      </c>
      <c r="B36" s="6" t="s">
        <v>65</v>
      </c>
      <c r="C36" s="6" t="s">
        <v>66</v>
      </c>
      <c r="D36" s="6">
        <v>1</v>
      </c>
      <c r="E36" s="7">
        <f t="shared" si="3"/>
        <v>91.02</v>
      </c>
      <c r="F36" s="6" t="str">
        <f>VLOOKUP(A36,'[1]DEPT LOOKUP'!$H$2:$J$1048576,3,0)</f>
        <v>Furniture</v>
      </c>
    </row>
    <row r="37" spans="1:6" ht="15.2" customHeight="1">
      <c r="A37" s="5">
        <v>78485760143</v>
      </c>
      <c r="B37" s="6" t="s">
        <v>65</v>
      </c>
      <c r="C37" s="6" t="s">
        <v>67</v>
      </c>
      <c r="D37" s="6">
        <v>1</v>
      </c>
      <c r="E37" s="7">
        <f t="shared" si="3"/>
        <v>81.400000000000006</v>
      </c>
      <c r="F37" s="6" t="str">
        <f>VLOOKUP(A37,'[1]DEPT LOOKUP'!$H$2:$J$1048576,3,0)</f>
        <v>Furniture</v>
      </c>
    </row>
    <row r="38" spans="1:6" ht="15.2" customHeight="1">
      <c r="A38" s="5">
        <v>84155003495</v>
      </c>
      <c r="B38" s="6" t="s">
        <v>68</v>
      </c>
      <c r="C38" s="6" t="s">
        <v>69</v>
      </c>
      <c r="D38" s="6">
        <v>1</v>
      </c>
      <c r="E38" s="7">
        <f t="shared" si="3"/>
        <v>125</v>
      </c>
      <c r="F38" s="6" t="str">
        <f>VLOOKUP(A38,'[1]DEPT LOOKUP'!$H$2:$J$1048576,3,0)</f>
        <v>Furniture</v>
      </c>
    </row>
    <row r="39" spans="1:6" ht="15.2" customHeight="1">
      <c r="A39" s="5">
        <v>89386100188</v>
      </c>
      <c r="B39" s="6" t="s">
        <v>70</v>
      </c>
      <c r="C39" s="6" t="s">
        <v>71</v>
      </c>
      <c r="D39" s="6">
        <v>1</v>
      </c>
      <c r="E39" s="7">
        <f t="shared" si="3"/>
        <v>92.94</v>
      </c>
      <c r="F39" s="6" t="str">
        <f>VLOOKUP(A39,'[1]DEPT LOOKUP'!$H$2:$J$1048576,3,0)</f>
        <v>Furniture</v>
      </c>
    </row>
    <row r="40" spans="1:6" ht="15.2" customHeight="1">
      <c r="A40" s="5">
        <v>695957660027</v>
      </c>
      <c r="B40" s="6" t="s">
        <v>72</v>
      </c>
      <c r="C40" s="6" t="s">
        <v>73</v>
      </c>
      <c r="D40" s="6">
        <v>1</v>
      </c>
      <c r="E40" s="7">
        <f t="shared" si="3"/>
        <v>31.86</v>
      </c>
      <c r="F40" s="6" t="str">
        <f>VLOOKUP(A40,'[1]DEPT LOOKUP'!$H$2:$J$1048576,3,0)</f>
        <v>Furniture</v>
      </c>
    </row>
    <row r="41" spans="1:6" ht="15.2" customHeight="1">
      <c r="A41" s="5">
        <v>928300040</v>
      </c>
      <c r="B41" s="6" t="s">
        <v>74</v>
      </c>
      <c r="C41" s="6" t="s">
        <v>75</v>
      </c>
      <c r="D41" s="6">
        <v>1</v>
      </c>
      <c r="E41" s="7">
        <f t="shared" ref="E41:E76" si="4">C41*D41</f>
        <v>44.74</v>
      </c>
      <c r="F41" s="6" t="str">
        <f>VLOOKUP(A41,'[1]DEPT LOOKUP'!$H$2:$J$1048576,3,0)</f>
        <v>GM</v>
      </c>
    </row>
    <row r="42" spans="1:6" ht="15.2" customHeight="1">
      <c r="A42" s="5">
        <v>928352061</v>
      </c>
      <c r="B42" s="6" t="s">
        <v>76</v>
      </c>
      <c r="C42" s="6" t="s">
        <v>77</v>
      </c>
      <c r="D42" s="6">
        <v>1</v>
      </c>
      <c r="E42" s="7">
        <f t="shared" si="4"/>
        <v>86.97</v>
      </c>
      <c r="F42" s="6" t="str">
        <f>VLOOKUP(A42,'[1]DEPT LOOKUP'!$H$2:$J$1048576,3,0)</f>
        <v>GM</v>
      </c>
    </row>
    <row r="43" spans="1:6" ht="15.2" customHeight="1">
      <c r="A43" s="5">
        <v>928354554</v>
      </c>
      <c r="B43" s="6" t="s">
        <v>78</v>
      </c>
      <c r="C43" s="6" t="s">
        <v>79</v>
      </c>
      <c r="D43" s="6">
        <v>3</v>
      </c>
      <c r="E43" s="7">
        <f t="shared" si="4"/>
        <v>191.94</v>
      </c>
      <c r="F43" s="6" t="str">
        <f>VLOOKUP(A43,'[1]DEPT LOOKUP'!$H$2:$J$1048576,3,0)</f>
        <v>GM</v>
      </c>
    </row>
    <row r="44" spans="1:6" ht="15.2" customHeight="1">
      <c r="A44" s="5">
        <v>1779416006</v>
      </c>
      <c r="B44" s="6" t="s">
        <v>80</v>
      </c>
      <c r="C44" s="6" t="s">
        <v>81</v>
      </c>
      <c r="D44" s="6">
        <v>2</v>
      </c>
      <c r="E44" s="7">
        <f t="shared" si="4"/>
        <v>98</v>
      </c>
      <c r="F44" s="6" t="str">
        <f>VLOOKUP(A44,'[1]DEPT LOOKUP'!$H$2:$J$1048576,3,0)</f>
        <v>GM</v>
      </c>
    </row>
    <row r="45" spans="1:6" ht="15.2" customHeight="1">
      <c r="A45" s="5">
        <v>2610708726</v>
      </c>
      <c r="B45" s="6" t="s">
        <v>82</v>
      </c>
      <c r="C45" s="6" t="s">
        <v>83</v>
      </c>
      <c r="D45" s="6">
        <v>1</v>
      </c>
      <c r="E45" s="7">
        <f t="shared" si="4"/>
        <v>13.51</v>
      </c>
      <c r="F45" s="6" t="str">
        <f>VLOOKUP(A45,'[1]DEPT LOOKUP'!$H$2:$J$1048576,3,0)</f>
        <v>GM</v>
      </c>
    </row>
    <row r="46" spans="1:6" ht="15.2" customHeight="1">
      <c r="A46" s="5">
        <v>3162605917</v>
      </c>
      <c r="B46" s="6" t="s">
        <v>84</v>
      </c>
      <c r="C46" s="6" t="s">
        <v>85</v>
      </c>
      <c r="D46" s="6">
        <v>1</v>
      </c>
      <c r="E46" s="7">
        <f t="shared" si="4"/>
        <v>27.05</v>
      </c>
      <c r="F46" s="6" t="str">
        <f>VLOOKUP(A46,'[1]DEPT LOOKUP'!$H$2:$J$1048576,3,0)</f>
        <v>GM</v>
      </c>
    </row>
    <row r="47" spans="1:6" ht="15.2" customHeight="1">
      <c r="A47" s="5">
        <v>3288418916</v>
      </c>
      <c r="B47" s="6" t="s">
        <v>86</v>
      </c>
      <c r="C47" s="6" t="s">
        <v>87</v>
      </c>
      <c r="D47" s="6">
        <v>2</v>
      </c>
      <c r="E47" s="7">
        <f t="shared" si="4"/>
        <v>458</v>
      </c>
      <c r="F47" s="6" t="str">
        <f>VLOOKUP(A47,'[1]DEPT LOOKUP'!$H$2:$J$1048576,3,0)</f>
        <v>GM</v>
      </c>
    </row>
    <row r="48" spans="1:6" ht="15.2" customHeight="1">
      <c r="A48" s="5">
        <v>4303355978</v>
      </c>
      <c r="B48" s="6" t="s">
        <v>88</v>
      </c>
      <c r="C48" s="6" t="s">
        <v>89</v>
      </c>
      <c r="D48" s="6">
        <v>1</v>
      </c>
      <c r="E48" s="7">
        <f t="shared" si="4"/>
        <v>194</v>
      </c>
      <c r="F48" s="6" t="str">
        <f>VLOOKUP(A48,'[1]DEPT LOOKUP'!$H$2:$J$1048576,3,0)</f>
        <v>GM</v>
      </c>
    </row>
    <row r="49" spans="1:6" ht="15.2" customHeight="1">
      <c r="A49" s="5">
        <v>4402123787</v>
      </c>
      <c r="B49" s="6" t="s">
        <v>90</v>
      </c>
      <c r="C49" s="6" t="s">
        <v>91</v>
      </c>
      <c r="D49" s="6">
        <v>2</v>
      </c>
      <c r="E49" s="7">
        <f t="shared" si="4"/>
        <v>46.84</v>
      </c>
      <c r="F49" s="6" t="str">
        <f>VLOOKUP(A49,'[1]DEPT LOOKUP'!$H$2:$J$1048576,3,0)</f>
        <v>GM</v>
      </c>
    </row>
    <row r="50" spans="1:6" ht="15.2" customHeight="1">
      <c r="A50" s="5">
        <v>4436501009</v>
      </c>
      <c r="B50" s="6" t="s">
        <v>92</v>
      </c>
      <c r="C50" s="6" t="s">
        <v>93</v>
      </c>
      <c r="D50" s="6">
        <v>1</v>
      </c>
      <c r="E50" s="7">
        <f t="shared" si="4"/>
        <v>39</v>
      </c>
      <c r="F50" s="6" t="str">
        <f>VLOOKUP(A50,'[1]DEPT LOOKUP'!$H$2:$J$1048576,3,0)</f>
        <v>GM</v>
      </c>
    </row>
    <row r="51" spans="1:6" ht="15.2" customHeight="1">
      <c r="A51" s="5">
        <v>4436501699</v>
      </c>
      <c r="B51" s="6" t="s">
        <v>94</v>
      </c>
      <c r="C51" s="6" t="s">
        <v>95</v>
      </c>
      <c r="D51" s="6">
        <v>2</v>
      </c>
      <c r="E51" s="7">
        <f t="shared" si="4"/>
        <v>139.94</v>
      </c>
      <c r="F51" s="6" t="str">
        <f>VLOOKUP(A51,'[1]DEPT LOOKUP'!$H$2:$J$1048576,3,0)</f>
        <v>GM</v>
      </c>
    </row>
    <row r="52" spans="1:6" ht="15.2" customHeight="1">
      <c r="A52" s="5">
        <v>4740611543</v>
      </c>
      <c r="B52" s="6" t="s">
        <v>96</v>
      </c>
      <c r="C52" s="6" t="s">
        <v>97</v>
      </c>
      <c r="D52" s="6">
        <v>3</v>
      </c>
      <c r="E52" s="7">
        <f t="shared" si="4"/>
        <v>299.10000000000002</v>
      </c>
      <c r="F52" s="6" t="str">
        <f>VLOOKUP(A52,'[1]DEPT LOOKUP'!$H$2:$J$1048576,3,0)</f>
        <v>GM</v>
      </c>
    </row>
    <row r="53" spans="1:6" ht="15.2" customHeight="1">
      <c r="A53" s="5">
        <v>4740612611</v>
      </c>
      <c r="B53" s="6" t="s">
        <v>98</v>
      </c>
      <c r="C53" s="6" t="s">
        <v>99</v>
      </c>
      <c r="D53" s="6">
        <v>8</v>
      </c>
      <c r="E53" s="7">
        <f t="shared" si="4"/>
        <v>1679.04</v>
      </c>
      <c r="F53" s="6" t="str">
        <f>VLOOKUP(A53,'[1]DEPT LOOKUP'!$H$2:$J$1048576,3,0)</f>
        <v>GM</v>
      </c>
    </row>
    <row r="54" spans="1:6" ht="15.2" customHeight="1">
      <c r="A54" s="5">
        <v>4740613388</v>
      </c>
      <c r="B54" s="6" t="s">
        <v>100</v>
      </c>
      <c r="C54" s="6" t="s">
        <v>101</v>
      </c>
      <c r="D54" s="6">
        <v>1</v>
      </c>
      <c r="E54" s="7">
        <f t="shared" si="4"/>
        <v>99.38</v>
      </c>
      <c r="F54" s="6" t="str">
        <f>VLOOKUP(A54,'[1]DEPT LOOKUP'!$H$2:$J$1048576,3,0)</f>
        <v>GM</v>
      </c>
    </row>
    <row r="55" spans="1:6" ht="15.2" customHeight="1">
      <c r="A55" s="5">
        <v>5074362834</v>
      </c>
      <c r="B55" s="6" t="s">
        <v>102</v>
      </c>
      <c r="C55" s="6" t="s">
        <v>103</v>
      </c>
      <c r="D55" s="6">
        <v>2</v>
      </c>
      <c r="E55" s="7">
        <f t="shared" si="4"/>
        <v>801.58</v>
      </c>
      <c r="F55" s="6" t="str">
        <f>VLOOKUP(A55,'[1]DEPT LOOKUP'!$H$2:$J$1048576,3,0)</f>
        <v>GM</v>
      </c>
    </row>
    <row r="56" spans="1:6" ht="15.2" customHeight="1">
      <c r="A56" s="5">
        <v>5261345267</v>
      </c>
      <c r="B56" s="6" t="s">
        <v>104</v>
      </c>
      <c r="C56" s="6" t="s">
        <v>105</v>
      </c>
      <c r="D56" s="6">
        <v>1</v>
      </c>
      <c r="E56" s="7">
        <f t="shared" si="4"/>
        <v>141.55000000000001</v>
      </c>
      <c r="F56" s="6" t="str">
        <f>VLOOKUP(A56,'[1]DEPT LOOKUP'!$H$2:$J$1048576,3,0)</f>
        <v>GM</v>
      </c>
    </row>
    <row r="57" spans="1:6" ht="15.2" customHeight="1">
      <c r="A57" s="5">
        <v>7792402530</v>
      </c>
      <c r="B57" s="6" t="s">
        <v>106</v>
      </c>
      <c r="C57" s="6" t="s">
        <v>28</v>
      </c>
      <c r="D57" s="6">
        <v>1</v>
      </c>
      <c r="E57" s="7">
        <f t="shared" si="4"/>
        <v>99</v>
      </c>
      <c r="F57" s="6" t="str">
        <f>VLOOKUP(A57,'[1]DEPT LOOKUP'!$H$2:$J$1048576,3,0)</f>
        <v>GM</v>
      </c>
    </row>
    <row r="58" spans="1:6" ht="15.2" customHeight="1">
      <c r="A58" s="5">
        <v>7825731437</v>
      </c>
      <c r="B58" s="6" t="s">
        <v>107</v>
      </c>
      <c r="C58" s="6" t="s">
        <v>108</v>
      </c>
      <c r="D58" s="6">
        <v>1</v>
      </c>
      <c r="E58" s="7">
        <f t="shared" si="4"/>
        <v>71.56</v>
      </c>
      <c r="F58" s="6" t="str">
        <f>VLOOKUP(A58,'[1]DEPT LOOKUP'!$H$2:$J$1048576,3,0)</f>
        <v>GM</v>
      </c>
    </row>
    <row r="59" spans="1:6" ht="15.2" customHeight="1">
      <c r="A59" s="5">
        <v>8021300483</v>
      </c>
      <c r="B59" s="6" t="s">
        <v>109</v>
      </c>
      <c r="C59" s="6" t="s">
        <v>110</v>
      </c>
      <c r="D59" s="6">
        <v>2</v>
      </c>
      <c r="E59" s="7">
        <f t="shared" si="4"/>
        <v>119.96</v>
      </c>
      <c r="F59" s="6" t="str">
        <f>VLOOKUP(A59,'[1]DEPT LOOKUP'!$H$2:$J$1048576,3,0)</f>
        <v>GM</v>
      </c>
    </row>
    <row r="60" spans="1:6" ht="15.2" customHeight="1">
      <c r="A60" s="5">
        <v>8021302091</v>
      </c>
      <c r="B60" s="6" t="s">
        <v>111</v>
      </c>
      <c r="C60" s="6" t="s">
        <v>112</v>
      </c>
      <c r="D60" s="6">
        <v>4</v>
      </c>
      <c r="E60" s="7">
        <f t="shared" si="4"/>
        <v>170</v>
      </c>
      <c r="F60" s="6" t="str">
        <f>VLOOKUP(A60,'[1]DEPT LOOKUP'!$H$2:$J$1048576,3,0)</f>
        <v>GM</v>
      </c>
    </row>
    <row r="61" spans="1:6" ht="15.2" customHeight="1">
      <c r="A61" s="5">
        <v>8180623575</v>
      </c>
      <c r="B61" s="6" t="s">
        <v>113</v>
      </c>
      <c r="C61" s="6" t="s">
        <v>114</v>
      </c>
      <c r="D61" s="6">
        <v>3</v>
      </c>
      <c r="E61" s="7">
        <f t="shared" si="4"/>
        <v>159.32999999999998</v>
      </c>
      <c r="F61" s="6" t="str">
        <f>VLOOKUP(A61,'[1]DEPT LOOKUP'!$H$2:$J$1048576,3,0)</f>
        <v>GM</v>
      </c>
    </row>
    <row r="62" spans="1:6" ht="15.2" customHeight="1">
      <c r="A62" s="5">
        <v>8180623576</v>
      </c>
      <c r="B62" s="6" t="s">
        <v>115</v>
      </c>
      <c r="C62" s="6" t="s">
        <v>116</v>
      </c>
      <c r="D62" s="6">
        <v>2</v>
      </c>
      <c r="E62" s="7">
        <f t="shared" si="4"/>
        <v>69.58</v>
      </c>
      <c r="F62" s="6" t="str">
        <f>VLOOKUP(A62,'[1]DEPT LOOKUP'!$H$2:$J$1048576,3,0)</f>
        <v>GM</v>
      </c>
    </row>
    <row r="63" spans="1:6" ht="15.2" customHeight="1">
      <c r="A63" s="5">
        <v>8508184281</v>
      </c>
      <c r="B63" s="6" t="s">
        <v>117</v>
      </c>
      <c r="C63" s="6" t="s">
        <v>118</v>
      </c>
      <c r="D63" s="6">
        <v>1</v>
      </c>
      <c r="E63" s="7">
        <f t="shared" si="4"/>
        <v>29.99</v>
      </c>
      <c r="F63" s="6" t="str">
        <f>VLOOKUP(A63,'[1]DEPT LOOKUP'!$H$2:$J$1048576,3,0)</f>
        <v>GM</v>
      </c>
    </row>
    <row r="64" spans="1:6" ht="15.2" customHeight="1">
      <c r="A64" s="5">
        <v>8636402669</v>
      </c>
      <c r="B64" s="6" t="s">
        <v>119</v>
      </c>
      <c r="C64" s="6" t="s">
        <v>120</v>
      </c>
      <c r="D64" s="6">
        <v>2</v>
      </c>
      <c r="E64" s="7">
        <f t="shared" si="4"/>
        <v>15.94</v>
      </c>
      <c r="F64" s="6" t="str">
        <f>VLOOKUP(A64,'[1]DEPT LOOKUP'!$H$2:$J$1048576,3,0)</f>
        <v>GM</v>
      </c>
    </row>
    <row r="65" spans="1:6" ht="15.2" customHeight="1">
      <c r="A65" s="5">
        <v>9914301672</v>
      </c>
      <c r="B65" s="6" t="s">
        <v>121</v>
      </c>
      <c r="C65" s="6" t="s">
        <v>122</v>
      </c>
      <c r="D65" s="6">
        <v>2</v>
      </c>
      <c r="E65" s="7">
        <f t="shared" si="4"/>
        <v>357.98</v>
      </c>
      <c r="F65" s="6" t="str">
        <f>VLOOKUP(A65,'[1]DEPT LOOKUP'!$H$2:$J$1048576,3,0)</f>
        <v>GM</v>
      </c>
    </row>
    <row r="66" spans="1:6" ht="15.2" customHeight="1">
      <c r="A66" s="5">
        <v>65218271968</v>
      </c>
      <c r="B66" s="6" t="s">
        <v>123</v>
      </c>
      <c r="C66" s="6" t="s">
        <v>124</v>
      </c>
      <c r="D66" s="6">
        <v>1</v>
      </c>
      <c r="E66" s="7">
        <f t="shared" si="4"/>
        <v>264</v>
      </c>
      <c r="F66" s="6" t="str">
        <f>VLOOKUP(A66,'[1]DEPT LOOKUP'!$H$2:$J$1048576,3,0)</f>
        <v>GM</v>
      </c>
    </row>
    <row r="67" spans="1:6" ht="15.2" customHeight="1">
      <c r="A67" s="5">
        <v>67341923044</v>
      </c>
      <c r="B67" s="6" t="s">
        <v>125</v>
      </c>
      <c r="C67" s="6" t="s">
        <v>126</v>
      </c>
      <c r="D67" s="6">
        <v>3</v>
      </c>
      <c r="E67" s="7">
        <f t="shared" si="4"/>
        <v>599.97</v>
      </c>
      <c r="F67" s="6" t="str">
        <f>VLOOKUP(A67,'[1]DEPT LOOKUP'!$H$2:$J$1048576,3,0)</f>
        <v>GM</v>
      </c>
    </row>
    <row r="68" spans="1:6" ht="15.2" customHeight="1">
      <c r="A68" s="5">
        <v>68706405254</v>
      </c>
      <c r="B68" s="6" t="s">
        <v>127</v>
      </c>
      <c r="C68" s="6" t="s">
        <v>128</v>
      </c>
      <c r="D68" s="6">
        <v>3</v>
      </c>
      <c r="E68" s="7">
        <f t="shared" si="4"/>
        <v>343.5</v>
      </c>
      <c r="F68" s="6" t="str">
        <f>VLOOKUP(A68,'[1]DEPT LOOKUP'!$H$2:$J$1048576,3,0)</f>
        <v>GM</v>
      </c>
    </row>
    <row r="69" spans="1:6" ht="15.2" customHeight="1">
      <c r="A69" s="5">
        <v>72864925815</v>
      </c>
      <c r="B69" s="6" t="s">
        <v>129</v>
      </c>
      <c r="C69" s="6" t="s">
        <v>130</v>
      </c>
      <c r="D69" s="6">
        <v>2</v>
      </c>
      <c r="E69" s="7">
        <f t="shared" si="4"/>
        <v>396</v>
      </c>
      <c r="F69" s="6" t="str">
        <f>VLOOKUP(A69,'[1]DEPT LOOKUP'!$H$2:$J$1048576,3,0)</f>
        <v>GM</v>
      </c>
    </row>
    <row r="70" spans="1:6" ht="15.2" customHeight="1">
      <c r="A70" s="5">
        <v>72864925848</v>
      </c>
      <c r="B70" s="6" t="s">
        <v>131</v>
      </c>
      <c r="C70" s="6" t="s">
        <v>132</v>
      </c>
      <c r="D70" s="6">
        <v>15</v>
      </c>
      <c r="E70" s="7">
        <f t="shared" si="4"/>
        <v>2220</v>
      </c>
      <c r="F70" s="6" t="str">
        <f>VLOOKUP(A70,'[1]DEPT LOOKUP'!$H$2:$J$1048576,3,0)</f>
        <v>GM</v>
      </c>
    </row>
    <row r="71" spans="1:6" ht="15.2" customHeight="1">
      <c r="A71" s="5">
        <v>75235678609</v>
      </c>
      <c r="B71" s="6" t="s">
        <v>133</v>
      </c>
      <c r="C71" s="6" t="s">
        <v>134</v>
      </c>
      <c r="D71" s="6">
        <v>2</v>
      </c>
      <c r="E71" s="7">
        <f t="shared" si="4"/>
        <v>394</v>
      </c>
      <c r="F71" s="6" t="str">
        <f>VLOOKUP(A71,'[1]DEPT LOOKUP'!$H$2:$J$1048576,3,0)</f>
        <v>GM</v>
      </c>
    </row>
    <row r="72" spans="1:6" ht="15.2" customHeight="1">
      <c r="A72" s="5">
        <v>81742701256</v>
      </c>
      <c r="B72" s="6" t="s">
        <v>135</v>
      </c>
      <c r="C72" s="6" t="s">
        <v>136</v>
      </c>
      <c r="D72" s="6">
        <v>12</v>
      </c>
      <c r="E72" s="7">
        <f t="shared" si="4"/>
        <v>1068</v>
      </c>
      <c r="F72" s="6" t="str">
        <f>VLOOKUP(A72,'[1]DEPT LOOKUP'!$H$2:$J$1048576,3,0)</f>
        <v>GM</v>
      </c>
    </row>
    <row r="73" spans="1:6" ht="15.2" customHeight="1">
      <c r="A73" s="5">
        <v>83134500433</v>
      </c>
      <c r="B73" s="6" t="s">
        <v>137</v>
      </c>
      <c r="C73" s="6" t="s">
        <v>138</v>
      </c>
      <c r="D73" s="6">
        <v>1</v>
      </c>
      <c r="E73" s="7">
        <f t="shared" si="4"/>
        <v>93.4</v>
      </c>
      <c r="F73" s="6" t="str">
        <f>VLOOKUP(A73,'[1]DEPT LOOKUP'!$H$2:$J$1048576,3,0)</f>
        <v>GM</v>
      </c>
    </row>
    <row r="74" spans="1:6" ht="15.2" customHeight="1">
      <c r="A74" s="5">
        <v>84110100595</v>
      </c>
      <c r="B74" s="6" t="s">
        <v>139</v>
      </c>
      <c r="C74" s="6" t="s">
        <v>140</v>
      </c>
      <c r="D74" s="6">
        <v>1</v>
      </c>
      <c r="E74" s="7">
        <f t="shared" si="4"/>
        <v>37.97</v>
      </c>
      <c r="F74" s="6" t="str">
        <f>VLOOKUP(A74,'[1]DEPT LOOKUP'!$H$2:$J$1048576,3,0)</f>
        <v>GM</v>
      </c>
    </row>
    <row r="75" spans="1:6" ht="15.2" customHeight="1">
      <c r="A75" s="5">
        <v>88439256649</v>
      </c>
      <c r="B75" s="6" t="s">
        <v>141</v>
      </c>
      <c r="C75" s="6" t="s">
        <v>142</v>
      </c>
      <c r="D75" s="6">
        <v>2</v>
      </c>
      <c r="E75" s="7">
        <f t="shared" si="4"/>
        <v>88</v>
      </c>
      <c r="F75" s="6" t="str">
        <f>VLOOKUP(A75,'[1]DEPT LOOKUP'!$H$2:$J$1048576,3,0)</f>
        <v>GM</v>
      </c>
    </row>
    <row r="76" spans="1:6" ht="15.2" customHeight="1">
      <c r="A76" s="5">
        <v>89745400185</v>
      </c>
      <c r="B76" s="6" t="s">
        <v>143</v>
      </c>
      <c r="C76" s="6" t="s">
        <v>28</v>
      </c>
      <c r="D76" s="6">
        <v>24</v>
      </c>
      <c r="E76" s="7">
        <f t="shared" si="4"/>
        <v>2376</v>
      </c>
      <c r="F76" s="6" t="str">
        <f>VLOOKUP(A76,'[1]DEPT LOOKUP'!$H$2:$J$1048576,3,0)</f>
        <v>GM</v>
      </c>
    </row>
    <row r="77" spans="1:6" ht="15.2" customHeight="1">
      <c r="A77" s="5">
        <v>7314914285</v>
      </c>
      <c r="B77" s="6" t="s">
        <v>144</v>
      </c>
      <c r="C77" s="6" t="s">
        <v>145</v>
      </c>
      <c r="D77" s="6">
        <v>5</v>
      </c>
      <c r="E77" s="7">
        <f>C77*D77</f>
        <v>340</v>
      </c>
      <c r="F77" s="6" t="str">
        <f>VLOOKUP(A77,'[1]DEPT LOOKUP'!$H$2:$J$1048576,3,0)</f>
        <v>Home Improvement</v>
      </c>
    </row>
    <row r="78" spans="1:6" ht="15.2" customHeight="1">
      <c r="A78" s="5">
        <v>8906600421</v>
      </c>
      <c r="B78" s="6" t="s">
        <v>146</v>
      </c>
      <c r="C78" s="6" t="s">
        <v>147</v>
      </c>
      <c r="D78" s="6">
        <v>1</v>
      </c>
      <c r="E78" s="7">
        <f>C78*D78</f>
        <v>39.979999999999997</v>
      </c>
      <c r="F78" s="6" t="str">
        <f>VLOOKUP(A78,'[1]DEPT LOOKUP'!$H$2:$J$1048576,3,0)</f>
        <v>Home Improvement</v>
      </c>
    </row>
    <row r="79" spans="1:6" s="2" customFormat="1" ht="15.2" customHeight="1">
      <c r="A79" s="5">
        <v>68805740750</v>
      </c>
      <c r="B79" s="6" t="s">
        <v>148</v>
      </c>
      <c r="C79" s="6" t="s">
        <v>149</v>
      </c>
      <c r="D79" s="6">
        <v>7</v>
      </c>
      <c r="E79" s="7">
        <f>C79*D79</f>
        <v>784</v>
      </c>
      <c r="F79" s="6" t="str">
        <f>VLOOKUP(A79,'[1]DEPT LOOKUP'!$H$2:$J$1048576,3,0)</f>
        <v>Home Improvement</v>
      </c>
    </row>
    <row r="80" spans="1:6" ht="15.2" customHeight="1">
      <c r="A80" s="5"/>
      <c r="B80" s="6"/>
      <c r="C80" s="6"/>
      <c r="D80" s="8">
        <f>SUBTOTAL(9,D2:D79)</f>
        <v>249</v>
      </c>
      <c r="E80" s="10">
        <f>SUBTOTAL(9,E2:E79)</f>
        <v>25365.710000000003</v>
      </c>
      <c r="F8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2016-05-19T19:02:48Z</dcterms:created>
  <dcterms:modified xsi:type="dcterms:W3CDTF">2016-05-19T19:05:01Z</dcterms:modified>
</cp:coreProperties>
</file>