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28515" windowHeight="1231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E68" i="1"/>
  <c r="D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 l="1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 l="1"/>
  <c r="E3"/>
  <c r="F2"/>
  <c r="E2"/>
</calcChain>
</file>

<file path=xl/sharedStrings.xml><?xml version="1.0" encoding="utf-8"?>
<sst xmlns="http://schemas.openxmlformats.org/spreadsheetml/2006/main" count="138" uniqueCount="136">
  <si>
    <t>UPC</t>
  </si>
  <si>
    <t>Item Description</t>
  </si>
  <si>
    <t>Item Price</t>
  </si>
  <si>
    <t># of Units</t>
  </si>
  <si>
    <t xml:space="preserve">Total Retail </t>
  </si>
  <si>
    <t>Berkeley Desk, Multiple Colors</t>
  </si>
  <si>
    <t>$54.06</t>
  </si>
  <si>
    <t>North States SuperYard XT Extension Kit</t>
  </si>
  <si>
    <t>$22.36</t>
  </si>
  <si>
    <t>20" Next Boys' Wipe Out BMX Bike, Red</t>
  </si>
  <si>
    <t>$61.71</t>
  </si>
  <si>
    <t>Oster 20-Pound Smoker &amp; Roaster Oven, 16-Quart, Red</t>
  </si>
  <si>
    <t>$69.99</t>
  </si>
  <si>
    <t>Better Homes and Gardens Crown Rod Set, Oil Rubbed Bronze, 42-120"</t>
  </si>
  <si>
    <t>$19.28</t>
  </si>
  <si>
    <t>Nickelodeon Paw Patrol Rescue Crew Wastebasket</t>
  </si>
  <si>
    <t>$9.88</t>
  </si>
  <si>
    <t>Mainstays Jar Candle, Vanilla, 6 oz</t>
  </si>
  <si>
    <t>$8.00</t>
  </si>
  <si>
    <t>Formula Brushstroke Cheetah Reversible Bed in a Bag Bedding Set</t>
  </si>
  <si>
    <t>$59.88</t>
  </si>
  <si>
    <t>Marvel Spider-Man Stick Lamp</t>
  </si>
  <si>
    <t>$17.97</t>
  </si>
  <si>
    <t>Loving Pets Milano Small Dog Bowl, Blue Linen</t>
  </si>
  <si>
    <t>$3.21</t>
  </si>
  <si>
    <t>Loving Pets Gobblestopper, Large</t>
  </si>
  <si>
    <t>$6.96</t>
  </si>
  <si>
    <t>Filtrete Allergen Reduction 1200 Air and Furnace Filter, Stock Up and Save 4-pack</t>
  </si>
  <si>
    <t>$38.64</t>
  </si>
  <si>
    <t>Bissell Powerforce Turbo Bagless Vacuum</t>
  </si>
  <si>
    <t>$59.96</t>
  </si>
  <si>
    <t>Bissell Powerlifter Super Light Upright Vacuum, 1576W</t>
  </si>
  <si>
    <t>$99.98</t>
  </si>
  <si>
    <t>Eureka ReadyForce Total Bagless Canister Vacuum, 3500AE</t>
  </si>
  <si>
    <t>$148.00</t>
  </si>
  <si>
    <t>Hefty Step-On 2-Gallon Trash Can, Silver</t>
  </si>
  <si>
    <t>$8.65</t>
  </si>
  <si>
    <t>Dirt Devil Vibe 3-In-1 Bagless Stick Vacuum, SD20020</t>
  </si>
  <si>
    <t>$29.99</t>
  </si>
  <si>
    <t>Nine Stars Motion Sensor Slim Touchless 13-Gallon Trash Can, Stainless Steel</t>
  </si>
  <si>
    <t>$58.59</t>
  </si>
  <si>
    <t>Fisher-Price Thomas &amp; Friends Lights and Sounds Trike</t>
  </si>
  <si>
    <t>$49.97</t>
  </si>
  <si>
    <t>RCA 7" Tablet 16GB Quad Core</t>
  </si>
  <si>
    <t>$44.99</t>
  </si>
  <si>
    <t>RCA 7" Tablet 16GB Quad Core includes Keyboard / Case</t>
  </si>
  <si>
    <t>$49.99</t>
  </si>
  <si>
    <t>Gold's Gym Wrist Wrap Glove</t>
  </si>
  <si>
    <t>$13.67</t>
  </si>
  <si>
    <t>Gold's Gym Dumbbell Power Set</t>
  </si>
  <si>
    <t>$26.39</t>
  </si>
  <si>
    <t>Zenith End Table, Espresso</t>
  </si>
  <si>
    <t>$82.50</t>
  </si>
  <si>
    <t>Comfort Products 60-5607M Leather Mid-Back Chair, Black</t>
  </si>
  <si>
    <t>$61.99</t>
  </si>
  <si>
    <t>Video Rocker, Multiple Colors</t>
  </si>
  <si>
    <t>$29.00</t>
  </si>
  <si>
    <t>Urban Shop Z-Shaped Student Desk, Multiple Colors</t>
  </si>
  <si>
    <t>$23.97</t>
  </si>
  <si>
    <t>Santorini L-Shaped Computer Desk</t>
  </si>
  <si>
    <t>$72.73</t>
  </si>
  <si>
    <t>Etagere Floor Lamp, Distressed Iron/Beige Shade</t>
  </si>
  <si>
    <t>$44.97</t>
  </si>
  <si>
    <t>Evenflo Embrace Select Infant Car Seat with Sure Safe Installation, Ashton</t>
  </si>
  <si>
    <t>$89.88</t>
  </si>
  <si>
    <t>Marvel Spider-Man Activity Table and Chairs Set</t>
  </si>
  <si>
    <t>$24.99</t>
  </si>
  <si>
    <t>Hamilton Beach 1.8-Liter Electric Kettle</t>
  </si>
  <si>
    <t>$19.99</t>
  </si>
  <si>
    <t>Graco Comfy Cove Swing, Priscilla</t>
  </si>
  <si>
    <t>$70.88</t>
  </si>
  <si>
    <t>Graco Pack 'n Play On the Go Playard, Twister</t>
  </si>
  <si>
    <t>$58.88</t>
  </si>
  <si>
    <t>Graco Fit4Me 65 Convertible Baby Car Seat, Lacey</t>
  </si>
  <si>
    <t>$149.88</t>
  </si>
  <si>
    <t>Crock-Pot 4-Quart Smart-Pot Slow Cooker</t>
  </si>
  <si>
    <t>$18.73</t>
  </si>
  <si>
    <t>Better Homes and Gardens Triple Uplight Floor Lamp, Oil-Rubbed Bronze with Three CFL Bulbs Included</t>
  </si>
  <si>
    <t>$65.14</t>
  </si>
  <si>
    <t>Black and Decker Mill and Brew 12-Cup Programmable Coffee Maker with Grinder</t>
  </si>
  <si>
    <t>$57.42</t>
  </si>
  <si>
    <t>RCA, 1.1 cu ft Microwave, Red</t>
  </si>
  <si>
    <t>$79.99</t>
  </si>
  <si>
    <t>Intex Twin Classic Downy Airbed Mattress</t>
  </si>
  <si>
    <t>$7.97</t>
  </si>
  <si>
    <t>Disney Chair with Desk, Mickey</t>
  </si>
  <si>
    <t>$37.50</t>
  </si>
  <si>
    <t>Disney Princess Plastic Toddler Bed</t>
  </si>
  <si>
    <t>$45.00</t>
  </si>
  <si>
    <t>Disney Mickey Mouse Plastic Toddler Bed</t>
  </si>
  <si>
    <t>$59.98</t>
  </si>
  <si>
    <t>Lifetime 1008 44" In-Ground Basketball System</t>
  </si>
  <si>
    <t>$117.00</t>
  </si>
  <si>
    <t>Better Homes and Garden Block Embroidered Medallion Decorative Pillow</t>
  </si>
  <si>
    <t>$13.47</t>
  </si>
  <si>
    <t>Baby Trend - Flex Loc Baby Car Seat Base, Black</t>
  </si>
  <si>
    <t>$33.88</t>
  </si>
  <si>
    <t>Regalo 76" Wide Configurable Flexi Gate</t>
  </si>
  <si>
    <t>$52.00</t>
  </si>
  <si>
    <t>Harmony Defender 360 3-in-1 Convertible Car Seat</t>
  </si>
  <si>
    <t>$94.88</t>
  </si>
  <si>
    <t>Nerf Rebelle Secrets &amp; Spies Arrow Revolution Bow Blaster</t>
  </si>
  <si>
    <t>$27.05</t>
  </si>
  <si>
    <t>The Game of Life</t>
  </si>
  <si>
    <t>$14.99</t>
  </si>
  <si>
    <t>Yummy Nummies Bakery Treats, Cupcakes</t>
  </si>
  <si>
    <t>$7.00</t>
  </si>
  <si>
    <t>Magic Chef 1.3-Cubic Foot Digital Microwave, Stainless</t>
  </si>
  <si>
    <t>$109.97</t>
  </si>
  <si>
    <t>LEGO Super Heroes Clash of the Heroes 76044</t>
  </si>
  <si>
    <t>$12.99</t>
  </si>
  <si>
    <t>Italian Origins 14.5" Round Pizza Stone with Wire Rack</t>
  </si>
  <si>
    <t>$17.60</t>
  </si>
  <si>
    <t>Fisher-Price Minnie Mouse Basic Flower Garden Bow-Tique Play Set</t>
  </si>
  <si>
    <t>$6.15</t>
  </si>
  <si>
    <t>My Little Pony 3-Piece Table and Chair Set</t>
  </si>
  <si>
    <t>$25.98</t>
  </si>
  <si>
    <t>Coleman 22' x 52" Power Steel Above Ground Swimming Pool, Box 1 of 3</t>
  </si>
  <si>
    <t>$169.00</t>
  </si>
  <si>
    <t>Dream On Me Sleigh Toddler Bed (Your Choice in Finish)</t>
  </si>
  <si>
    <t>$59.99</t>
  </si>
  <si>
    <t>Fisher-Price Laugh &amp; Learn Smart Stages Sis</t>
  </si>
  <si>
    <t>$13.88</t>
  </si>
  <si>
    <t>Monster High Freak du Chic Honey Swamp Doll</t>
  </si>
  <si>
    <t>$15.49</t>
  </si>
  <si>
    <t>Monster High Freak du Chic Toralei Doll</t>
  </si>
  <si>
    <t>$17.99</t>
  </si>
  <si>
    <t>5" Pirouette Minnie</t>
  </si>
  <si>
    <t>$10.22</t>
  </si>
  <si>
    <t>5" Pirouette Daisy</t>
  </si>
  <si>
    <t>$6.00</t>
  </si>
  <si>
    <t>Barbie Fashonista Doll, Pink Romper</t>
  </si>
  <si>
    <t>$7.94</t>
  </si>
  <si>
    <t>Great Value LED Light Bulb 8.5W (60W Equivalent) A19 (E26), Soft White (Pack of 6)</t>
  </si>
  <si>
    <t>$14.64</t>
  </si>
  <si>
    <t>Department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</si>
</sst>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8" fontId="1" fillId="0" borderId="4" xfId="0" applyNumberFormat="1" applyFont="1" applyBorder="1" applyAlignment="1">
      <alignment horizont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223.zip/13621-2383Alachua,FLMK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223.zip/13622-2383Alachua,FLMK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223.zip/13623-2383Alachua,FL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 refreshError="1"/>
      <sheetData sheetId="1">
        <row r="2">
          <cell r="H2">
            <v>2431950156</v>
          </cell>
          <cell r="I2" t="str">
            <v>FURNITURE</v>
          </cell>
          <cell r="J2" t="str">
            <v>Furniture</v>
          </cell>
        </row>
        <row r="3">
          <cell r="H3">
            <v>2610708663</v>
          </cell>
          <cell r="I3" t="str">
            <v>BABY CARE</v>
          </cell>
          <cell r="J3" t="str">
            <v>GM</v>
          </cell>
        </row>
        <row r="4">
          <cell r="J4" t="e">
            <v>#N/A</v>
          </cell>
        </row>
        <row r="5">
          <cell r="J5" t="e">
            <v>#N/A</v>
          </cell>
        </row>
        <row r="6">
          <cell r="J6" t="e">
            <v>#N/A</v>
          </cell>
        </row>
        <row r="7">
          <cell r="J7" t="e">
            <v>#N/A</v>
          </cell>
        </row>
        <row r="8">
          <cell r="J8" t="e">
            <v>#N/A</v>
          </cell>
        </row>
        <row r="9">
          <cell r="J9" t="e">
            <v>#N/A</v>
          </cell>
        </row>
        <row r="10">
          <cell r="J10" t="e">
            <v>#N/A</v>
          </cell>
        </row>
        <row r="11">
          <cell r="J11" t="e">
            <v>#N/A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/>
      <sheetData sheetId="1">
        <row r="2">
          <cell r="H2">
            <v>3426445542</v>
          </cell>
          <cell r="I2" t="str">
            <v>KITCHEN AND DINING</v>
          </cell>
          <cell r="J2" t="str">
            <v>GM</v>
          </cell>
        </row>
        <row r="3">
          <cell r="H3">
            <v>4429420035</v>
          </cell>
          <cell r="I3" t="str">
            <v>HOME DECOR</v>
          </cell>
          <cell r="J3" t="str">
            <v>GM</v>
          </cell>
        </row>
        <row r="4">
          <cell r="H4">
            <v>5114193549</v>
          </cell>
          <cell r="I4" t="str">
            <v>HOME IMPROVEMENT</v>
          </cell>
          <cell r="J4" t="str">
            <v>Home Improvement</v>
          </cell>
        </row>
        <row r="5">
          <cell r="H5">
            <v>7355870997</v>
          </cell>
          <cell r="I5" t="str">
            <v>BED AND BATH</v>
          </cell>
          <cell r="J5" t="str">
            <v>GM</v>
          </cell>
        </row>
        <row r="6">
          <cell r="H6">
            <v>8787611043</v>
          </cell>
          <cell r="I6" t="str">
            <v>BIKES AND RIDE ONS</v>
          </cell>
          <cell r="J6" t="str">
            <v>Bike and Ride Ons</v>
          </cell>
        </row>
        <row r="7">
          <cell r="H7">
            <v>72136600993</v>
          </cell>
          <cell r="I7" t="str">
            <v>HOME DECOR</v>
          </cell>
          <cell r="J7" t="str">
            <v>GM</v>
          </cell>
        </row>
        <row r="8">
          <cell r="H8">
            <v>78485753575</v>
          </cell>
          <cell r="I8" t="str">
            <v>BED AND BATH</v>
          </cell>
          <cell r="J8" t="str">
            <v>GM</v>
          </cell>
        </row>
        <row r="9">
          <cell r="H9">
            <v>78485762865</v>
          </cell>
          <cell r="I9" t="str">
            <v>HOME DECOR</v>
          </cell>
          <cell r="J9" t="str">
            <v>GM</v>
          </cell>
        </row>
        <row r="10">
          <cell r="H10">
            <v>84298207109</v>
          </cell>
          <cell r="I10" t="str">
            <v>PETS</v>
          </cell>
          <cell r="J10" t="str">
            <v>GM</v>
          </cell>
        </row>
        <row r="11">
          <cell r="H11">
            <v>84298207311</v>
          </cell>
          <cell r="I11" t="str">
            <v>PETS</v>
          </cell>
          <cell r="J11" t="str">
            <v>GM</v>
          </cell>
        </row>
        <row r="12">
          <cell r="J12" t="e">
            <v>#N/A</v>
          </cell>
        </row>
        <row r="13">
          <cell r="J13" t="e">
            <v>#N/A</v>
          </cell>
        </row>
        <row r="14">
          <cell r="J14" t="e">
            <v>#N/A</v>
          </cell>
        </row>
        <row r="15">
          <cell r="J15" t="e">
            <v>#N/A</v>
          </cell>
        </row>
        <row r="16">
          <cell r="J16" t="e">
            <v>#N/A</v>
          </cell>
        </row>
        <row r="17">
          <cell r="J17" t="e">
            <v>#N/A</v>
          </cell>
        </row>
        <row r="18">
          <cell r="J18" t="e">
            <v>#N/A</v>
          </cell>
        </row>
        <row r="19">
          <cell r="J19" t="e">
            <v>#N/A</v>
          </cell>
        </row>
        <row r="20">
          <cell r="J20" t="e">
            <v>#N/A</v>
          </cell>
        </row>
        <row r="21">
          <cell r="J21" t="e">
            <v>#N/A</v>
          </cell>
        </row>
        <row r="22">
          <cell r="J22" t="e">
            <v>#N/A</v>
          </cell>
        </row>
        <row r="23">
          <cell r="J23" t="e">
            <v>#N/A</v>
          </cell>
        </row>
        <row r="24">
          <cell r="J24" t="e">
            <v>#N/A</v>
          </cell>
        </row>
        <row r="25">
          <cell r="J25" t="e">
            <v>#N/A</v>
          </cell>
        </row>
        <row r="26">
          <cell r="J26" t="e">
            <v>#N/A</v>
          </cell>
        </row>
        <row r="27">
          <cell r="J27" t="e">
            <v>#N/A</v>
          </cell>
        </row>
        <row r="28">
          <cell r="J28" t="e">
            <v>#N/A</v>
          </cell>
        </row>
        <row r="29">
          <cell r="J29" t="e">
            <v>#N/A</v>
          </cell>
        </row>
        <row r="30">
          <cell r="J30" t="e">
            <v>#N/A</v>
          </cell>
        </row>
        <row r="31">
          <cell r="J31" t="e">
            <v>#N/A</v>
          </cell>
        </row>
        <row r="32">
          <cell r="J32" t="e">
            <v>#N/A</v>
          </cell>
        </row>
        <row r="33">
          <cell r="J33" t="e">
            <v>#N/A</v>
          </cell>
        </row>
        <row r="34">
          <cell r="J34" t="e">
            <v>#N/A</v>
          </cell>
        </row>
        <row r="35">
          <cell r="J35" t="e">
            <v>#N/A</v>
          </cell>
        </row>
        <row r="36">
          <cell r="J36" t="e">
            <v>#N/A</v>
          </cell>
        </row>
        <row r="37">
          <cell r="J37" t="e">
            <v>#N/A</v>
          </cell>
        </row>
        <row r="38">
          <cell r="J38" t="e">
            <v>#N/A</v>
          </cell>
        </row>
        <row r="39">
          <cell r="J39" t="e">
            <v>#N/A</v>
          </cell>
        </row>
        <row r="40">
          <cell r="J40" t="e">
            <v>#N/A</v>
          </cell>
        </row>
        <row r="41">
          <cell r="J41" t="e">
            <v>#N/A</v>
          </cell>
        </row>
        <row r="42">
          <cell r="J42" t="e">
            <v>#N/A</v>
          </cell>
        </row>
        <row r="43">
          <cell r="J43" t="e">
            <v>#N/A</v>
          </cell>
        </row>
        <row r="44">
          <cell r="J44" t="e">
            <v>#N/A</v>
          </cell>
        </row>
        <row r="45">
          <cell r="J45" t="e">
            <v>#N/A</v>
          </cell>
        </row>
        <row r="46">
          <cell r="J46" t="e">
            <v>#N/A</v>
          </cell>
        </row>
        <row r="47">
          <cell r="J47" t="e">
            <v>#N/A</v>
          </cell>
        </row>
        <row r="48">
          <cell r="J48" t="e">
            <v>#N/A</v>
          </cell>
        </row>
        <row r="49">
          <cell r="J49" t="e">
            <v>#N/A</v>
          </cell>
        </row>
        <row r="50">
          <cell r="J50" t="e">
            <v>#N/A</v>
          </cell>
        </row>
        <row r="51">
          <cell r="J51" t="e">
            <v>#N/A</v>
          </cell>
        </row>
        <row r="52">
          <cell r="J52" t="e">
            <v>#N/A</v>
          </cell>
        </row>
        <row r="53">
          <cell r="J53" t="e">
            <v>#N/A</v>
          </cell>
        </row>
        <row r="54">
          <cell r="J54" t="e">
            <v>#N/A</v>
          </cell>
        </row>
        <row r="55">
          <cell r="J55" t="e">
            <v>#N/A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/>
      <sheetData sheetId="1">
        <row r="2">
          <cell r="H2">
            <v>7434528617</v>
          </cell>
          <cell r="I2" t="str">
            <v>FITNESS</v>
          </cell>
          <cell r="J2" t="str">
            <v>Fitness</v>
          </cell>
        </row>
        <row r="3">
          <cell r="H3">
            <v>7434522861</v>
          </cell>
          <cell r="I3" t="str">
            <v>FITNESS</v>
          </cell>
          <cell r="J3" t="str">
            <v>Fitness</v>
          </cell>
        </row>
        <row r="4">
          <cell r="H4">
            <v>5087580243</v>
          </cell>
          <cell r="I4" t="str">
            <v>KITCHEN AND DINING</v>
          </cell>
          <cell r="J4" t="str">
            <v>GM</v>
          </cell>
        </row>
        <row r="5">
          <cell r="H5">
            <v>66567900044</v>
          </cell>
          <cell r="I5" t="str">
            <v>KITCHEN AND DINING</v>
          </cell>
          <cell r="J5" t="str">
            <v>GM</v>
          </cell>
        </row>
        <row r="6">
          <cell r="H6">
            <v>5846578100</v>
          </cell>
          <cell r="I6" t="str">
            <v>KITCHEN AND DINING</v>
          </cell>
          <cell r="J6" t="str">
            <v>GM</v>
          </cell>
        </row>
        <row r="7">
          <cell r="H7">
            <v>2316913677</v>
          </cell>
          <cell r="I7" t="str">
            <v>APPLIANCES AND STORAGE</v>
          </cell>
          <cell r="J7" t="str">
            <v>Appliances</v>
          </cell>
        </row>
        <row r="8">
          <cell r="H8">
            <v>1112022745</v>
          </cell>
          <cell r="I8" t="str">
            <v>APPLIANCES AND STORAGE</v>
          </cell>
          <cell r="J8" t="str">
            <v>Appliances</v>
          </cell>
        </row>
        <row r="9">
          <cell r="H9">
            <v>83263100012</v>
          </cell>
          <cell r="I9" t="str">
            <v>BABY NURSERY</v>
          </cell>
          <cell r="J9" t="str">
            <v>GM</v>
          </cell>
        </row>
        <row r="10">
          <cell r="H10">
            <v>8021303628</v>
          </cell>
          <cell r="I10" t="str">
            <v>BABY NURSERY</v>
          </cell>
          <cell r="J10" t="str">
            <v>GM</v>
          </cell>
        </row>
        <row r="11">
          <cell r="H11">
            <v>8021303627</v>
          </cell>
          <cell r="I11" t="str">
            <v>BABY NURSERY</v>
          </cell>
          <cell r="J11" t="str">
            <v>GM</v>
          </cell>
        </row>
        <row r="12">
          <cell r="H12">
            <v>7825731902</v>
          </cell>
          <cell r="I12" t="str">
            <v>OUTDOOR SPORTS</v>
          </cell>
          <cell r="J12" t="str">
            <v>GM</v>
          </cell>
        </row>
        <row r="13">
          <cell r="H13">
            <v>8148300117</v>
          </cell>
          <cell r="I13" t="str">
            <v>SPORTS EQUIPMENT</v>
          </cell>
          <cell r="J13" t="str">
            <v>GM</v>
          </cell>
        </row>
        <row r="14">
          <cell r="H14">
            <v>4603489999</v>
          </cell>
          <cell r="I14" t="str">
            <v>APPLIANCES AND STORAGE</v>
          </cell>
          <cell r="J14" t="str">
            <v>Appliances</v>
          </cell>
        </row>
        <row r="15">
          <cell r="H15">
            <v>1112022904</v>
          </cell>
          <cell r="I15" t="str">
            <v>APPLIANCES AND STORAGE</v>
          </cell>
          <cell r="J15" t="str">
            <v>Appliances</v>
          </cell>
        </row>
        <row r="16">
          <cell r="H16">
            <v>65838221833</v>
          </cell>
          <cell r="I16" t="str">
            <v>GIRLS TOYS AND ACTIVITIES</v>
          </cell>
          <cell r="J16" t="str">
            <v>GM</v>
          </cell>
        </row>
        <row r="17">
          <cell r="H17">
            <v>65356980708</v>
          </cell>
          <cell r="I17" t="str">
            <v>BOYS TOYS MUSIC AND GAMES</v>
          </cell>
          <cell r="J17" t="str">
            <v>GM</v>
          </cell>
        </row>
        <row r="18">
          <cell r="H18">
            <v>88796120992</v>
          </cell>
          <cell r="I18" t="str">
            <v>GIRLS TOYS AND ACTIVITIES</v>
          </cell>
          <cell r="J18" t="str">
            <v>GM</v>
          </cell>
        </row>
        <row r="19">
          <cell r="H19">
            <v>88796109688</v>
          </cell>
          <cell r="I19" t="str">
            <v>GIRLS TOYS AND ACTIVITIES</v>
          </cell>
          <cell r="J19" t="str">
            <v>GM</v>
          </cell>
        </row>
        <row r="20">
          <cell r="H20">
            <v>88796109684</v>
          </cell>
          <cell r="I20" t="str">
            <v>GIRLS TOYS AND ACTIVITIES</v>
          </cell>
          <cell r="J20" t="str">
            <v>GM</v>
          </cell>
        </row>
        <row r="21">
          <cell r="H21">
            <v>88796109107</v>
          </cell>
          <cell r="I21" t="str">
            <v>GIRLS TOYS AND ACTIVITIES</v>
          </cell>
          <cell r="J21" t="str">
            <v>GM</v>
          </cell>
        </row>
        <row r="22">
          <cell r="H22">
            <v>88796109106</v>
          </cell>
          <cell r="I22" t="str">
            <v>GIRLS TOYS AND ACTIVITIES</v>
          </cell>
          <cell r="J22" t="str">
            <v>GM</v>
          </cell>
        </row>
        <row r="23">
          <cell r="H23">
            <v>88796107130</v>
          </cell>
          <cell r="I23" t="str">
            <v>PRESCHOOL AND LEARNING</v>
          </cell>
          <cell r="J23" t="str">
            <v>GM</v>
          </cell>
        </row>
        <row r="24">
          <cell r="H24">
            <v>4685412790</v>
          </cell>
          <cell r="I24" t="str">
            <v>FURNITURE</v>
          </cell>
          <cell r="J24" t="str">
            <v>Furniture</v>
          </cell>
        </row>
        <row r="25">
          <cell r="H25">
            <v>84615800049</v>
          </cell>
          <cell r="I25" t="str">
            <v>FURNITURE</v>
          </cell>
          <cell r="J25" t="str">
            <v>Furniture</v>
          </cell>
        </row>
        <row r="26">
          <cell r="H26">
            <v>78485754427</v>
          </cell>
          <cell r="I26" t="str">
            <v>FURNITURE</v>
          </cell>
          <cell r="J26" t="str">
            <v>Furniture</v>
          </cell>
        </row>
        <row r="27">
          <cell r="H27">
            <v>4740611472</v>
          </cell>
          <cell r="I27" t="str">
            <v>BABY GEAR</v>
          </cell>
          <cell r="J27" t="str">
            <v>GM</v>
          </cell>
        </row>
        <row r="28">
          <cell r="H28">
            <v>4740612228</v>
          </cell>
          <cell r="I28" t="str">
            <v>BABY GEAR</v>
          </cell>
          <cell r="J28" t="str">
            <v>GM</v>
          </cell>
        </row>
        <row r="29">
          <cell r="H29">
            <v>3288418664</v>
          </cell>
          <cell r="I29" t="str">
            <v>BABY GEAR</v>
          </cell>
          <cell r="J29" t="str">
            <v>GM</v>
          </cell>
        </row>
        <row r="30">
          <cell r="H30">
            <v>62892200061</v>
          </cell>
          <cell r="I30" t="str">
            <v>BABY GEAR</v>
          </cell>
          <cell r="J30" t="str">
            <v>GM</v>
          </cell>
        </row>
        <row r="31">
          <cell r="H31">
            <v>4740612583</v>
          </cell>
          <cell r="I31" t="str">
            <v>BABY GEAR</v>
          </cell>
          <cell r="J31" t="str">
            <v>GM</v>
          </cell>
        </row>
        <row r="32">
          <cell r="H32">
            <v>2431910003</v>
          </cell>
          <cell r="I32" t="str">
            <v>FURNITURE</v>
          </cell>
          <cell r="J32" t="str">
            <v>Furniture</v>
          </cell>
        </row>
        <row r="33">
          <cell r="H33">
            <v>74677506368</v>
          </cell>
          <cell r="I33" t="str">
            <v>BIKES AND RIDE ONS</v>
          </cell>
          <cell r="J33" t="str">
            <v>Bike and Ride Ons</v>
          </cell>
        </row>
        <row r="34">
          <cell r="H34">
            <v>9001400728</v>
          </cell>
          <cell r="I34" t="str">
            <v>BABY GEAR</v>
          </cell>
          <cell r="J34" t="str">
            <v>GM</v>
          </cell>
        </row>
        <row r="35">
          <cell r="H35">
            <v>61899801175</v>
          </cell>
          <cell r="I35" t="str">
            <v>BABY CARE</v>
          </cell>
          <cell r="J35" t="str">
            <v>GM</v>
          </cell>
        </row>
        <row r="36">
          <cell r="H36">
            <v>8180634155</v>
          </cell>
          <cell r="I36" t="str">
            <v>HOME DECOR</v>
          </cell>
          <cell r="J36" t="str">
            <v>GM</v>
          </cell>
        </row>
        <row r="37">
          <cell r="H37">
            <v>74677519792</v>
          </cell>
          <cell r="I37" t="str">
            <v>GIRLS TOYS AND ACTIVITIES</v>
          </cell>
          <cell r="J37" t="str">
            <v>GM</v>
          </cell>
        </row>
        <row r="38">
          <cell r="H38">
            <v>5027699055</v>
          </cell>
          <cell r="I38" t="str">
            <v>HOME DECOR</v>
          </cell>
          <cell r="J38" t="str">
            <v>GM</v>
          </cell>
        </row>
        <row r="39">
          <cell r="H39">
            <v>2201163492</v>
          </cell>
          <cell r="I39" t="str">
            <v>HOME DECOR</v>
          </cell>
          <cell r="J39" t="str">
            <v>GM</v>
          </cell>
        </row>
        <row r="40">
          <cell r="H40">
            <v>89194600231</v>
          </cell>
          <cell r="I40" t="str">
            <v>APPLIANCES AND STORAGE</v>
          </cell>
          <cell r="J40" t="str">
            <v>Appliances</v>
          </cell>
        </row>
        <row r="41">
          <cell r="H41">
            <v>2594717383</v>
          </cell>
          <cell r="I41" t="str">
            <v>APPLIANCES AND STORAGE</v>
          </cell>
          <cell r="J41" t="str">
            <v>Appliances</v>
          </cell>
        </row>
        <row r="42">
          <cell r="H42">
            <v>72616133036</v>
          </cell>
          <cell r="I42" t="str">
            <v>KITCHEN AND DINING</v>
          </cell>
          <cell r="J42" t="str">
            <v>GM</v>
          </cell>
        </row>
        <row r="43">
          <cell r="H43">
            <v>8021302493</v>
          </cell>
          <cell r="I43" t="str">
            <v>BABY NURSERY</v>
          </cell>
          <cell r="J43" t="str">
            <v>GM</v>
          </cell>
        </row>
        <row r="44">
          <cell r="H44">
            <v>67341925035</v>
          </cell>
          <cell r="I44" t="str">
            <v>BOYS TOYS MUSIC AND GAMES</v>
          </cell>
          <cell r="J44" t="str">
            <v>GM</v>
          </cell>
        </row>
        <row r="45">
          <cell r="H45">
            <v>78485760720</v>
          </cell>
          <cell r="I45" t="str">
            <v>BABY NURSERY</v>
          </cell>
          <cell r="J45" t="str">
            <v>GM</v>
          </cell>
        </row>
        <row r="46">
          <cell r="H46">
            <v>3989761307</v>
          </cell>
          <cell r="I46" t="str">
            <v>BABY NURSERY</v>
          </cell>
          <cell r="J46" t="str">
            <v>GM</v>
          </cell>
        </row>
        <row r="47">
          <cell r="H47">
            <v>4889404753</v>
          </cell>
          <cell r="I47" t="str">
            <v>KITCHEN AND DINING</v>
          </cell>
          <cell r="J47" t="str">
            <v>GM</v>
          </cell>
        </row>
        <row r="48">
          <cell r="H48">
            <v>6211877360</v>
          </cell>
          <cell r="I48" t="str">
            <v>PORTABLE ELECTRONICS</v>
          </cell>
          <cell r="J48" t="str">
            <v>Electronics</v>
          </cell>
        </row>
        <row r="49">
          <cell r="H49">
            <v>6211877340</v>
          </cell>
          <cell r="I49" t="str">
            <v>PORTABLE ELECTRONICS</v>
          </cell>
          <cell r="J49" t="str">
            <v>Electronics</v>
          </cell>
        </row>
        <row r="50">
          <cell r="H50">
            <v>63050928788</v>
          </cell>
          <cell r="I50" t="str">
            <v>GIRLS TOYS AND ACTIVITIES</v>
          </cell>
          <cell r="J50" t="str">
            <v>GM</v>
          </cell>
        </row>
        <row r="51">
          <cell r="H51">
            <v>68113112395</v>
          </cell>
          <cell r="I51" t="str">
            <v>HOME IMPROVEMENT</v>
          </cell>
          <cell r="J51" t="str">
            <v>Home Improvement</v>
          </cell>
        </row>
        <row r="52">
          <cell r="H52">
            <v>9433851210</v>
          </cell>
          <cell r="I52" t="str">
            <v>FURNITURE</v>
          </cell>
          <cell r="J52" t="str">
            <v>Furniture</v>
          </cell>
        </row>
        <row r="53">
          <cell r="H53">
            <v>9433851208</v>
          </cell>
          <cell r="I53" t="str">
            <v>FURNITURE</v>
          </cell>
          <cell r="J53" t="str">
            <v>Furniture</v>
          </cell>
        </row>
        <row r="54">
          <cell r="H54">
            <v>4009491610</v>
          </cell>
          <cell r="I54" t="str">
            <v>KITCHEN AND DINING</v>
          </cell>
          <cell r="J54" t="str">
            <v>GM</v>
          </cell>
        </row>
        <row r="55">
          <cell r="H55">
            <v>82180813889</v>
          </cell>
          <cell r="I55" t="str">
            <v>OUTDOOR PLAY</v>
          </cell>
          <cell r="J55" t="str">
            <v>GM</v>
          </cell>
        </row>
        <row r="56">
          <cell r="J56" t="e">
            <v>#N/A</v>
          </cell>
        </row>
        <row r="57">
          <cell r="J57" t="e">
            <v>#N/A</v>
          </cell>
        </row>
        <row r="58">
          <cell r="J58" t="e">
            <v>#N/A</v>
          </cell>
        </row>
        <row r="59">
          <cell r="J59" t="e">
            <v>#N/A</v>
          </cell>
        </row>
        <row r="60">
          <cell r="J60" t="e">
            <v>#N/A</v>
          </cell>
        </row>
        <row r="61">
          <cell r="J61" t="e">
            <v>#N/A</v>
          </cell>
        </row>
        <row r="62">
          <cell r="J62" t="e">
            <v>#N/A</v>
          </cell>
        </row>
        <row r="63">
          <cell r="J63" t="e">
            <v>#N/A</v>
          </cell>
        </row>
        <row r="64">
          <cell r="J64" t="e">
            <v>#N/A</v>
          </cell>
        </row>
        <row r="65">
          <cell r="J65" t="e">
            <v>#N/A</v>
          </cell>
        </row>
        <row r="66">
          <cell r="J66" t="e">
            <v>#N/A</v>
          </cell>
        </row>
        <row r="67">
          <cell r="J67" t="e">
            <v>#N/A</v>
          </cell>
        </row>
        <row r="68">
          <cell r="J68" t="e">
            <v>#N/A</v>
          </cell>
        </row>
        <row r="69">
          <cell r="J69" t="e">
            <v>#N/A</v>
          </cell>
        </row>
        <row r="70">
          <cell r="J70" t="e">
            <v>#N/A</v>
          </cell>
        </row>
        <row r="71">
          <cell r="J71" t="e">
            <v>#N/A</v>
          </cell>
        </row>
        <row r="72">
          <cell r="J72" t="e">
            <v>#N/A</v>
          </cell>
        </row>
        <row r="73">
          <cell r="J73" t="e">
            <v>#N/A</v>
          </cell>
        </row>
        <row r="74">
          <cell r="J74" t="e">
            <v>#N/A</v>
          </cell>
        </row>
        <row r="75">
          <cell r="J75" t="e">
            <v>#N/A</v>
          </cell>
        </row>
        <row r="76">
          <cell r="J76" t="e">
            <v>#N/A</v>
          </cell>
        </row>
        <row r="77">
          <cell r="J77" t="e">
            <v>#N/A</v>
          </cell>
        </row>
        <row r="78">
          <cell r="J78" t="e">
            <v>#N/A</v>
          </cell>
        </row>
        <row r="79">
          <cell r="J79" t="e">
            <v>#N/A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8"/>
  <sheetViews>
    <sheetView tabSelected="1" workbookViewId="0">
      <selection activeCell="G72" sqref="G72"/>
    </sheetView>
  </sheetViews>
  <sheetFormatPr defaultRowHeight="15.2" customHeight="1"/>
  <cols>
    <col min="1" max="1" width="13.7109375" style="5" bestFit="1" customWidth="1"/>
    <col min="2" max="2" width="96.85546875" style="5" bestFit="1" customWidth="1"/>
    <col min="3" max="3" width="11.28515625" style="5" bestFit="1" customWidth="1"/>
    <col min="4" max="4" width="10.5703125" style="5" bestFit="1" customWidth="1"/>
    <col min="5" max="5" width="12.85546875" style="5" bestFit="1" customWidth="1"/>
    <col min="6" max="6" width="25.28515625" style="5" bestFit="1" customWidth="1"/>
  </cols>
  <sheetData>
    <row r="1" spans="1:6" ht="15.2" customHeight="1">
      <c r="A1" s="6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135</v>
      </c>
    </row>
    <row r="2" spans="1:6" ht="15.2" customHeight="1">
      <c r="A2" s="1">
        <v>2431950156</v>
      </c>
      <c r="B2" s="2" t="s">
        <v>5</v>
      </c>
      <c r="C2" s="2" t="s">
        <v>6</v>
      </c>
      <c r="D2" s="3">
        <v>9</v>
      </c>
      <c r="E2" s="4">
        <f>C2*D2</f>
        <v>486.54</v>
      </c>
      <c r="F2" s="2" t="str">
        <f>VLOOKUP(A2,'[1]DEPT LOOKUP'!$H$2:$J$1048576,3,0)</f>
        <v>Furniture</v>
      </c>
    </row>
    <row r="3" spans="1:6" ht="15.2" customHeight="1">
      <c r="A3" s="1">
        <v>2610708663</v>
      </c>
      <c r="B3" s="2" t="s">
        <v>7</v>
      </c>
      <c r="C3" s="2" t="s">
        <v>8</v>
      </c>
      <c r="D3" s="3">
        <v>2</v>
      </c>
      <c r="E3" s="4">
        <f>C3*D3</f>
        <v>44.72</v>
      </c>
      <c r="F3" s="2" t="str">
        <f>VLOOKUP(A3,'[1]DEPT LOOKUP'!$H$2:$J$1048576,3,0)</f>
        <v>GM</v>
      </c>
    </row>
    <row r="4" spans="1:6" ht="15.2" customHeight="1">
      <c r="A4" s="1">
        <v>8787611043</v>
      </c>
      <c r="B4" s="2" t="s">
        <v>9</v>
      </c>
      <c r="C4" s="2" t="s">
        <v>10</v>
      </c>
      <c r="D4" s="3">
        <v>1</v>
      </c>
      <c r="E4" s="4">
        <f>C4*D4</f>
        <v>61.71</v>
      </c>
      <c r="F4" s="2" t="str">
        <f>VLOOKUP(A4,'[2]DEPT LOOKUP'!$H$2:$J$1048576,3,0)</f>
        <v>Bike and Ride Ons</v>
      </c>
    </row>
    <row r="5" spans="1:6" ht="15.2" customHeight="1">
      <c r="A5" s="1">
        <v>3426445542</v>
      </c>
      <c r="B5" s="2" t="s">
        <v>11</v>
      </c>
      <c r="C5" s="2" t="s">
        <v>12</v>
      </c>
      <c r="D5" s="3">
        <v>1</v>
      </c>
      <c r="E5" s="4">
        <f t="shared" ref="E5:E12" si="0">C5*D5</f>
        <v>69.989999999999995</v>
      </c>
      <c r="F5" s="2" t="str">
        <f>VLOOKUP(A5,'[2]DEPT LOOKUP'!$H$2:$J$1048576,3,0)</f>
        <v>GM</v>
      </c>
    </row>
    <row r="6" spans="1:6" ht="15.2" customHeight="1">
      <c r="A6" s="1">
        <v>4429420035</v>
      </c>
      <c r="B6" s="2" t="s">
        <v>13</v>
      </c>
      <c r="C6" s="2" t="s">
        <v>14</v>
      </c>
      <c r="D6" s="3">
        <v>1</v>
      </c>
      <c r="E6" s="4">
        <f t="shared" si="0"/>
        <v>19.28</v>
      </c>
      <c r="F6" s="2" t="str">
        <f>VLOOKUP(A6,'[2]DEPT LOOKUP'!$H$2:$J$1048576,3,0)</f>
        <v>GM</v>
      </c>
    </row>
    <row r="7" spans="1:6" ht="15.2" customHeight="1">
      <c r="A7" s="1">
        <v>7355870997</v>
      </c>
      <c r="B7" s="2" t="s">
        <v>15</v>
      </c>
      <c r="C7" s="2" t="s">
        <v>16</v>
      </c>
      <c r="D7" s="3">
        <v>12</v>
      </c>
      <c r="E7" s="4">
        <f t="shared" si="0"/>
        <v>118.56</v>
      </c>
      <c r="F7" s="2" t="str">
        <f>VLOOKUP(A7,'[2]DEPT LOOKUP'!$H$2:$J$1048576,3,0)</f>
        <v>GM</v>
      </c>
    </row>
    <row r="8" spans="1:6" ht="15.2" customHeight="1">
      <c r="A8" s="1">
        <v>72136600993</v>
      </c>
      <c r="B8" s="2" t="s">
        <v>17</v>
      </c>
      <c r="C8" s="2" t="s">
        <v>18</v>
      </c>
      <c r="D8" s="3">
        <v>1</v>
      </c>
      <c r="E8" s="4">
        <f t="shared" si="0"/>
        <v>8</v>
      </c>
      <c r="F8" s="2" t="str">
        <f>VLOOKUP(A8,'[2]DEPT LOOKUP'!$H$2:$J$1048576,3,0)</f>
        <v>GM</v>
      </c>
    </row>
    <row r="9" spans="1:6" ht="15.2" customHeight="1">
      <c r="A9" s="1">
        <v>78485753575</v>
      </c>
      <c r="B9" s="2" t="s">
        <v>19</v>
      </c>
      <c r="C9" s="2" t="s">
        <v>20</v>
      </c>
      <c r="D9" s="3">
        <v>4</v>
      </c>
      <c r="E9" s="4">
        <f t="shared" si="0"/>
        <v>239.52</v>
      </c>
      <c r="F9" s="2" t="str">
        <f>VLOOKUP(A9,'[2]DEPT LOOKUP'!$H$2:$J$1048576,3,0)</f>
        <v>GM</v>
      </c>
    </row>
    <row r="10" spans="1:6" ht="15.2" customHeight="1">
      <c r="A10" s="1">
        <v>78485762865</v>
      </c>
      <c r="B10" s="2" t="s">
        <v>21</v>
      </c>
      <c r="C10" s="2" t="s">
        <v>22</v>
      </c>
      <c r="D10" s="3">
        <v>1</v>
      </c>
      <c r="E10" s="4">
        <f t="shared" si="0"/>
        <v>17.97</v>
      </c>
      <c r="F10" s="2" t="str">
        <f>VLOOKUP(A10,'[2]DEPT LOOKUP'!$H$2:$J$1048576,3,0)</f>
        <v>GM</v>
      </c>
    </row>
    <row r="11" spans="1:6" ht="15.2" customHeight="1">
      <c r="A11" s="1">
        <v>84298207109</v>
      </c>
      <c r="B11" s="2" t="s">
        <v>23</v>
      </c>
      <c r="C11" s="2" t="s">
        <v>24</v>
      </c>
      <c r="D11" s="3">
        <v>48</v>
      </c>
      <c r="E11" s="4">
        <f t="shared" si="0"/>
        <v>154.07999999999998</v>
      </c>
      <c r="F11" s="2" t="str">
        <f>VLOOKUP(A11,'[2]DEPT LOOKUP'!$H$2:$J$1048576,3,0)</f>
        <v>GM</v>
      </c>
    </row>
    <row r="12" spans="1:6" ht="15.2" customHeight="1">
      <c r="A12" s="1">
        <v>84298207311</v>
      </c>
      <c r="B12" s="2" t="s">
        <v>25</v>
      </c>
      <c r="C12" s="2" t="s">
        <v>26</v>
      </c>
      <c r="D12" s="3">
        <v>8</v>
      </c>
      <c r="E12" s="4">
        <f t="shared" si="0"/>
        <v>55.68</v>
      </c>
      <c r="F12" s="2" t="str">
        <f>VLOOKUP(A12,'[2]DEPT LOOKUP'!$H$2:$J$1048576,3,0)</f>
        <v>GM</v>
      </c>
    </row>
    <row r="13" spans="1:6" ht="15.2" customHeight="1">
      <c r="A13" s="1">
        <v>5114193549</v>
      </c>
      <c r="B13" s="2" t="s">
        <v>27</v>
      </c>
      <c r="C13" s="2" t="s">
        <v>28</v>
      </c>
      <c r="D13" s="3">
        <v>1</v>
      </c>
      <c r="E13" s="4">
        <f>C13*D13</f>
        <v>38.64</v>
      </c>
      <c r="F13" s="2" t="str">
        <f>VLOOKUP(A13,'[2]DEPT LOOKUP'!$H$2:$J$1048576,3,0)</f>
        <v>Home Improvement</v>
      </c>
    </row>
    <row r="14" spans="1:6" ht="15.2" customHeight="1">
      <c r="A14" s="1">
        <v>1112022745</v>
      </c>
      <c r="B14" s="2" t="s">
        <v>29</v>
      </c>
      <c r="C14" s="2" t="s">
        <v>30</v>
      </c>
      <c r="D14" s="3">
        <v>1</v>
      </c>
      <c r="E14" s="4">
        <f t="shared" ref="E14:E19" si="1">C14*D14</f>
        <v>59.96</v>
      </c>
      <c r="F14" s="2" t="str">
        <f>VLOOKUP(A14,'[3]DEPT LOOKUP'!$H$2:$J$1048576,3,0)</f>
        <v>Appliances</v>
      </c>
    </row>
    <row r="15" spans="1:6" ht="15.2" customHeight="1">
      <c r="A15" s="1">
        <v>1112022904</v>
      </c>
      <c r="B15" s="2" t="s">
        <v>31</v>
      </c>
      <c r="C15" s="2" t="s">
        <v>32</v>
      </c>
      <c r="D15" s="3">
        <v>1</v>
      </c>
      <c r="E15" s="4">
        <f t="shared" si="1"/>
        <v>99.98</v>
      </c>
      <c r="F15" s="2" t="str">
        <f>VLOOKUP(A15,'[3]DEPT LOOKUP'!$H$2:$J$1048576,3,0)</f>
        <v>Appliances</v>
      </c>
    </row>
    <row r="16" spans="1:6" ht="15.2" customHeight="1">
      <c r="A16" s="1">
        <v>2316913677</v>
      </c>
      <c r="B16" s="2" t="s">
        <v>33</v>
      </c>
      <c r="C16" s="2" t="s">
        <v>34</v>
      </c>
      <c r="D16" s="3">
        <v>1</v>
      </c>
      <c r="E16" s="4">
        <f t="shared" si="1"/>
        <v>148</v>
      </c>
      <c r="F16" s="2" t="str">
        <f>VLOOKUP(A16,'[3]DEPT LOOKUP'!$H$2:$J$1048576,3,0)</f>
        <v>Appliances</v>
      </c>
    </row>
    <row r="17" spans="1:6" ht="15.2" customHeight="1">
      <c r="A17" s="1">
        <v>2594717383</v>
      </c>
      <c r="B17" s="2" t="s">
        <v>35</v>
      </c>
      <c r="C17" s="2" t="s">
        <v>36</v>
      </c>
      <c r="D17" s="3">
        <v>1</v>
      </c>
      <c r="E17" s="4">
        <f t="shared" si="1"/>
        <v>8.65</v>
      </c>
      <c r="F17" s="2" t="str">
        <f>VLOOKUP(A17,'[3]DEPT LOOKUP'!$H$2:$J$1048576,3,0)</f>
        <v>Appliances</v>
      </c>
    </row>
    <row r="18" spans="1:6" ht="15.2" customHeight="1">
      <c r="A18" s="1">
        <v>4603489999</v>
      </c>
      <c r="B18" s="2" t="s">
        <v>37</v>
      </c>
      <c r="C18" s="2" t="s">
        <v>38</v>
      </c>
      <c r="D18" s="3">
        <v>1</v>
      </c>
      <c r="E18" s="4">
        <f t="shared" si="1"/>
        <v>29.99</v>
      </c>
      <c r="F18" s="2" t="str">
        <f>VLOOKUP(A18,'[3]DEPT LOOKUP'!$H$2:$J$1048576,3,0)</f>
        <v>Appliances</v>
      </c>
    </row>
    <row r="19" spans="1:6" ht="15.2" customHeight="1">
      <c r="A19" s="1">
        <v>89194600231</v>
      </c>
      <c r="B19" s="2" t="s">
        <v>39</v>
      </c>
      <c r="C19" s="2" t="s">
        <v>40</v>
      </c>
      <c r="D19" s="3">
        <v>1</v>
      </c>
      <c r="E19" s="4">
        <f t="shared" si="1"/>
        <v>58.59</v>
      </c>
      <c r="F19" s="2" t="str">
        <f>VLOOKUP(A19,'[3]DEPT LOOKUP'!$H$2:$J$1048576,3,0)</f>
        <v>Appliances</v>
      </c>
    </row>
    <row r="20" spans="1:6" ht="15.2" customHeight="1">
      <c r="A20" s="1">
        <v>74677506368</v>
      </c>
      <c r="B20" s="2" t="s">
        <v>41</v>
      </c>
      <c r="C20" s="2" t="s">
        <v>42</v>
      </c>
      <c r="D20" s="3">
        <v>1</v>
      </c>
      <c r="E20" s="4">
        <f>C20*D20</f>
        <v>49.97</v>
      </c>
      <c r="F20" s="2" t="str">
        <f>VLOOKUP(A20,'[3]DEPT LOOKUP'!$H$2:$J$1048576,3,0)</f>
        <v>Bike and Ride Ons</v>
      </c>
    </row>
    <row r="21" spans="1:6" ht="15.2" customHeight="1">
      <c r="A21" s="1">
        <v>6211877340</v>
      </c>
      <c r="B21" s="2" t="s">
        <v>43</v>
      </c>
      <c r="C21" s="2" t="s">
        <v>44</v>
      </c>
      <c r="D21" s="3">
        <v>1</v>
      </c>
      <c r="E21" s="4">
        <f>C21*D21</f>
        <v>44.99</v>
      </c>
      <c r="F21" s="2" t="str">
        <f>VLOOKUP(A21,'[3]DEPT LOOKUP'!$H$2:$J$1048576,3,0)</f>
        <v>Electronics</v>
      </c>
    </row>
    <row r="22" spans="1:6" ht="15.2" customHeight="1">
      <c r="A22" s="1">
        <v>6211877360</v>
      </c>
      <c r="B22" s="2" t="s">
        <v>45</v>
      </c>
      <c r="C22" s="2" t="s">
        <v>46</v>
      </c>
      <c r="D22" s="3">
        <v>6</v>
      </c>
      <c r="E22" s="4">
        <f>C22*D22</f>
        <v>299.94</v>
      </c>
      <c r="F22" s="2" t="str">
        <f>VLOOKUP(A22,'[3]DEPT LOOKUP'!$H$2:$J$1048576,3,0)</f>
        <v>Electronics</v>
      </c>
    </row>
    <row r="23" spans="1:6" ht="15.2" customHeight="1">
      <c r="A23" s="1">
        <v>7434522861</v>
      </c>
      <c r="B23" s="2" t="s">
        <v>47</v>
      </c>
      <c r="C23" s="2" t="s">
        <v>48</v>
      </c>
      <c r="D23" s="3">
        <v>4</v>
      </c>
      <c r="E23" s="4">
        <f>C23*D23</f>
        <v>54.68</v>
      </c>
      <c r="F23" s="2" t="str">
        <f>VLOOKUP(A23,'[3]DEPT LOOKUP'!$H$2:$J$1048576,3,0)</f>
        <v>Fitness</v>
      </c>
    </row>
    <row r="24" spans="1:6" ht="15.2" customHeight="1">
      <c r="A24" s="1">
        <v>7434528617</v>
      </c>
      <c r="B24" s="2" t="s">
        <v>49</v>
      </c>
      <c r="C24" s="2" t="s">
        <v>50</v>
      </c>
      <c r="D24" s="3">
        <v>1</v>
      </c>
      <c r="E24" s="4">
        <f>C24*D24</f>
        <v>26.39</v>
      </c>
      <c r="F24" s="2" t="str">
        <f>VLOOKUP(A24,'[3]DEPT LOOKUP'!$H$2:$J$1048576,3,0)</f>
        <v>Fitness</v>
      </c>
    </row>
    <row r="25" spans="1:6" ht="15.2" customHeight="1">
      <c r="A25" s="1">
        <v>2431910003</v>
      </c>
      <c r="B25" s="2" t="s">
        <v>51</v>
      </c>
      <c r="C25" s="2" t="s">
        <v>52</v>
      </c>
      <c r="D25" s="3">
        <v>2</v>
      </c>
      <c r="E25" s="4">
        <f t="shared" ref="E25:E30" si="2">C25*D25</f>
        <v>165</v>
      </c>
      <c r="F25" s="2" t="str">
        <f>VLOOKUP(A25,'[3]DEPT LOOKUP'!$H$2:$J$1048576,3,0)</f>
        <v>Furniture</v>
      </c>
    </row>
    <row r="26" spans="1:6" ht="15.2" customHeight="1">
      <c r="A26" s="1">
        <v>4685412790</v>
      </c>
      <c r="B26" s="2" t="s">
        <v>53</v>
      </c>
      <c r="C26" s="2" t="s">
        <v>54</v>
      </c>
      <c r="D26" s="3">
        <v>5</v>
      </c>
      <c r="E26" s="4">
        <f t="shared" si="2"/>
        <v>309.95</v>
      </c>
      <c r="F26" s="2" t="str">
        <f>VLOOKUP(A26,'[3]DEPT LOOKUP'!$H$2:$J$1048576,3,0)</f>
        <v>Furniture</v>
      </c>
    </row>
    <row r="27" spans="1:6" ht="15.2" customHeight="1">
      <c r="A27" s="1">
        <v>9433851208</v>
      </c>
      <c r="B27" s="2" t="s">
        <v>55</v>
      </c>
      <c r="C27" s="2" t="s">
        <v>56</v>
      </c>
      <c r="D27" s="3">
        <v>2</v>
      </c>
      <c r="E27" s="4">
        <f t="shared" si="2"/>
        <v>58</v>
      </c>
      <c r="F27" s="2" t="str">
        <f>VLOOKUP(A27,'[3]DEPT LOOKUP'!$H$2:$J$1048576,3,0)</f>
        <v>Furniture</v>
      </c>
    </row>
    <row r="28" spans="1:6" ht="15.2" customHeight="1">
      <c r="A28" s="1">
        <v>9433851210</v>
      </c>
      <c r="B28" s="2" t="s">
        <v>55</v>
      </c>
      <c r="C28" s="2" t="s">
        <v>56</v>
      </c>
      <c r="D28" s="3">
        <v>1</v>
      </c>
      <c r="E28" s="4">
        <f t="shared" si="2"/>
        <v>29</v>
      </c>
      <c r="F28" s="2" t="str">
        <f>VLOOKUP(A28,'[3]DEPT LOOKUP'!$H$2:$J$1048576,3,0)</f>
        <v>Furniture</v>
      </c>
    </row>
    <row r="29" spans="1:6" ht="15.2" customHeight="1">
      <c r="A29" s="1">
        <v>78485754427</v>
      </c>
      <c r="B29" s="2" t="s">
        <v>57</v>
      </c>
      <c r="C29" s="2" t="s">
        <v>58</v>
      </c>
      <c r="D29" s="3">
        <v>1</v>
      </c>
      <c r="E29" s="4">
        <f t="shared" si="2"/>
        <v>23.97</v>
      </c>
      <c r="F29" s="2" t="str">
        <f>VLOOKUP(A29,'[3]DEPT LOOKUP'!$H$2:$J$1048576,3,0)</f>
        <v>Furniture</v>
      </c>
    </row>
    <row r="30" spans="1:6" ht="15.2" customHeight="1">
      <c r="A30" s="1">
        <v>84615800049</v>
      </c>
      <c r="B30" s="2" t="s">
        <v>59</v>
      </c>
      <c r="C30" s="2" t="s">
        <v>60</v>
      </c>
      <c r="D30" s="3">
        <v>1</v>
      </c>
      <c r="E30" s="4">
        <f t="shared" si="2"/>
        <v>72.73</v>
      </c>
      <c r="F30" s="2" t="str">
        <f>VLOOKUP(A30,'[3]DEPT LOOKUP'!$H$2:$J$1048576,3,0)</f>
        <v>Furniture</v>
      </c>
    </row>
    <row r="31" spans="1:6" ht="15.2" customHeight="1">
      <c r="A31" s="1">
        <v>2201163492</v>
      </c>
      <c r="B31" s="2" t="s">
        <v>61</v>
      </c>
      <c r="C31" s="2" t="s">
        <v>62</v>
      </c>
      <c r="D31" s="3">
        <v>1</v>
      </c>
      <c r="E31" s="4">
        <f t="shared" ref="E31:E66" si="3">C31*D31</f>
        <v>44.97</v>
      </c>
      <c r="F31" s="2" t="str">
        <f>VLOOKUP(A31,'[3]DEPT LOOKUP'!$H$2:$J$1048576,3,0)</f>
        <v>GM</v>
      </c>
    </row>
    <row r="32" spans="1:6" ht="15.2" customHeight="1">
      <c r="A32" s="1">
        <v>3288418664</v>
      </c>
      <c r="B32" s="2" t="s">
        <v>63</v>
      </c>
      <c r="C32" s="2" t="s">
        <v>64</v>
      </c>
      <c r="D32" s="3">
        <v>1</v>
      </c>
      <c r="E32" s="4">
        <f t="shared" si="3"/>
        <v>89.88</v>
      </c>
      <c r="F32" s="2" t="str">
        <f>VLOOKUP(A32,'[3]DEPT LOOKUP'!$H$2:$J$1048576,3,0)</f>
        <v>GM</v>
      </c>
    </row>
    <row r="33" spans="1:6" ht="15.2" customHeight="1">
      <c r="A33" s="1">
        <v>3989761307</v>
      </c>
      <c r="B33" s="2" t="s">
        <v>65</v>
      </c>
      <c r="C33" s="2" t="s">
        <v>66</v>
      </c>
      <c r="D33" s="3">
        <v>1</v>
      </c>
      <c r="E33" s="4">
        <f t="shared" si="3"/>
        <v>24.99</v>
      </c>
      <c r="F33" s="2" t="str">
        <f>VLOOKUP(A33,'[3]DEPT LOOKUP'!$H$2:$J$1048576,3,0)</f>
        <v>GM</v>
      </c>
    </row>
    <row r="34" spans="1:6" ht="15.2" customHeight="1">
      <c r="A34" s="1">
        <v>4009491610</v>
      </c>
      <c r="B34" s="2" t="s">
        <v>67</v>
      </c>
      <c r="C34" s="2" t="s">
        <v>68</v>
      </c>
      <c r="D34" s="3">
        <v>1</v>
      </c>
      <c r="E34" s="4">
        <f t="shared" si="3"/>
        <v>19.989999999999998</v>
      </c>
      <c r="F34" s="2" t="str">
        <f>VLOOKUP(A34,'[3]DEPT LOOKUP'!$H$2:$J$1048576,3,0)</f>
        <v>GM</v>
      </c>
    </row>
    <row r="35" spans="1:6" ht="15.2" customHeight="1">
      <c r="A35" s="1">
        <v>4740611472</v>
      </c>
      <c r="B35" s="2" t="s">
        <v>69</v>
      </c>
      <c r="C35" s="2" t="s">
        <v>70</v>
      </c>
      <c r="D35" s="3">
        <v>1</v>
      </c>
      <c r="E35" s="4">
        <f t="shared" si="3"/>
        <v>70.88</v>
      </c>
      <c r="F35" s="2" t="str">
        <f>VLOOKUP(A35,'[3]DEPT LOOKUP'!$H$2:$J$1048576,3,0)</f>
        <v>GM</v>
      </c>
    </row>
    <row r="36" spans="1:6" ht="15.2" customHeight="1">
      <c r="A36" s="1">
        <v>4740612228</v>
      </c>
      <c r="B36" s="2" t="s">
        <v>71</v>
      </c>
      <c r="C36" s="2" t="s">
        <v>72</v>
      </c>
      <c r="D36" s="3">
        <v>1</v>
      </c>
      <c r="E36" s="4">
        <f t="shared" si="3"/>
        <v>58.88</v>
      </c>
      <c r="F36" s="2" t="str">
        <f>VLOOKUP(A36,'[3]DEPT LOOKUP'!$H$2:$J$1048576,3,0)</f>
        <v>GM</v>
      </c>
    </row>
    <row r="37" spans="1:6" ht="15.2" customHeight="1">
      <c r="A37" s="1">
        <v>4740612583</v>
      </c>
      <c r="B37" s="2" t="s">
        <v>73</v>
      </c>
      <c r="C37" s="2" t="s">
        <v>74</v>
      </c>
      <c r="D37" s="3">
        <v>1</v>
      </c>
      <c r="E37" s="4">
        <f t="shared" si="3"/>
        <v>149.88</v>
      </c>
      <c r="F37" s="2" t="str">
        <f>VLOOKUP(A37,'[3]DEPT LOOKUP'!$H$2:$J$1048576,3,0)</f>
        <v>GM</v>
      </c>
    </row>
    <row r="38" spans="1:6" ht="15.2" customHeight="1">
      <c r="A38" s="1">
        <v>4889404753</v>
      </c>
      <c r="B38" s="2" t="s">
        <v>75</v>
      </c>
      <c r="C38" s="2" t="s">
        <v>76</v>
      </c>
      <c r="D38" s="3">
        <v>1</v>
      </c>
      <c r="E38" s="4">
        <f t="shared" si="3"/>
        <v>18.73</v>
      </c>
      <c r="F38" s="2" t="str">
        <f>VLOOKUP(A38,'[3]DEPT LOOKUP'!$H$2:$J$1048576,3,0)</f>
        <v>GM</v>
      </c>
    </row>
    <row r="39" spans="1:6" ht="15.2" customHeight="1">
      <c r="A39" s="1">
        <v>5027699055</v>
      </c>
      <c r="B39" s="2" t="s">
        <v>77</v>
      </c>
      <c r="C39" s="2" t="s">
        <v>78</v>
      </c>
      <c r="D39" s="3">
        <v>1</v>
      </c>
      <c r="E39" s="4">
        <f t="shared" si="3"/>
        <v>65.14</v>
      </c>
      <c r="F39" s="2" t="str">
        <f>VLOOKUP(A39,'[3]DEPT LOOKUP'!$H$2:$J$1048576,3,0)</f>
        <v>GM</v>
      </c>
    </row>
    <row r="40" spans="1:6" ht="15.2" customHeight="1">
      <c r="A40" s="1">
        <v>5087580243</v>
      </c>
      <c r="B40" s="2" t="s">
        <v>79</v>
      </c>
      <c r="C40" s="2" t="s">
        <v>80</v>
      </c>
      <c r="D40" s="3">
        <v>1</v>
      </c>
      <c r="E40" s="4">
        <f t="shared" si="3"/>
        <v>57.42</v>
      </c>
      <c r="F40" s="2" t="str">
        <f>VLOOKUP(A40,'[3]DEPT LOOKUP'!$H$2:$J$1048576,3,0)</f>
        <v>GM</v>
      </c>
    </row>
    <row r="41" spans="1:6" ht="15.2" customHeight="1">
      <c r="A41" s="1">
        <v>5846578100</v>
      </c>
      <c r="B41" s="2" t="s">
        <v>81</v>
      </c>
      <c r="C41" s="2" t="s">
        <v>82</v>
      </c>
      <c r="D41" s="3">
        <v>1</v>
      </c>
      <c r="E41" s="4">
        <f t="shared" si="3"/>
        <v>79.989999999999995</v>
      </c>
      <c r="F41" s="2" t="str">
        <f>VLOOKUP(A41,'[3]DEPT LOOKUP'!$H$2:$J$1048576,3,0)</f>
        <v>GM</v>
      </c>
    </row>
    <row r="42" spans="1:6" ht="15.2" customHeight="1">
      <c r="A42" s="1">
        <v>7825731902</v>
      </c>
      <c r="B42" s="2" t="s">
        <v>83</v>
      </c>
      <c r="C42" s="2" t="s">
        <v>84</v>
      </c>
      <c r="D42" s="3">
        <v>1</v>
      </c>
      <c r="E42" s="4">
        <f t="shared" si="3"/>
        <v>7.97</v>
      </c>
      <c r="F42" s="2" t="str">
        <f>VLOOKUP(A42,'[3]DEPT LOOKUP'!$H$2:$J$1048576,3,0)</f>
        <v>GM</v>
      </c>
    </row>
    <row r="43" spans="1:6" ht="15.2" customHeight="1">
      <c r="A43" s="1">
        <v>8021302493</v>
      </c>
      <c r="B43" s="2" t="s">
        <v>85</v>
      </c>
      <c r="C43" s="2" t="s">
        <v>86</v>
      </c>
      <c r="D43" s="3">
        <v>1</v>
      </c>
      <c r="E43" s="4">
        <f t="shared" si="3"/>
        <v>37.5</v>
      </c>
      <c r="F43" s="2" t="str">
        <f>VLOOKUP(A43,'[3]DEPT LOOKUP'!$H$2:$J$1048576,3,0)</f>
        <v>GM</v>
      </c>
    </row>
    <row r="44" spans="1:6" ht="15.2" customHeight="1">
      <c r="A44" s="1">
        <v>8021303627</v>
      </c>
      <c r="B44" s="2" t="s">
        <v>87</v>
      </c>
      <c r="C44" s="2" t="s">
        <v>88</v>
      </c>
      <c r="D44" s="3">
        <v>1</v>
      </c>
      <c r="E44" s="4">
        <f t="shared" si="3"/>
        <v>45</v>
      </c>
      <c r="F44" s="2" t="str">
        <f>VLOOKUP(A44,'[3]DEPT LOOKUP'!$H$2:$J$1048576,3,0)</f>
        <v>GM</v>
      </c>
    </row>
    <row r="45" spans="1:6" ht="15.2" customHeight="1">
      <c r="A45" s="1">
        <v>8021303628</v>
      </c>
      <c r="B45" s="2" t="s">
        <v>89</v>
      </c>
      <c r="C45" s="2" t="s">
        <v>90</v>
      </c>
      <c r="D45" s="3">
        <v>1</v>
      </c>
      <c r="E45" s="4">
        <f t="shared" si="3"/>
        <v>59.98</v>
      </c>
      <c r="F45" s="2" t="str">
        <f>VLOOKUP(A45,'[3]DEPT LOOKUP'!$H$2:$J$1048576,3,0)</f>
        <v>GM</v>
      </c>
    </row>
    <row r="46" spans="1:6" ht="15.2" customHeight="1">
      <c r="A46" s="1">
        <v>8148300117</v>
      </c>
      <c r="B46" s="2" t="s">
        <v>91</v>
      </c>
      <c r="C46" s="2" t="s">
        <v>92</v>
      </c>
      <c r="D46" s="3">
        <v>1</v>
      </c>
      <c r="E46" s="4">
        <f t="shared" si="3"/>
        <v>117</v>
      </c>
      <c r="F46" s="2" t="str">
        <f>VLOOKUP(A46,'[3]DEPT LOOKUP'!$H$2:$J$1048576,3,0)</f>
        <v>GM</v>
      </c>
    </row>
    <row r="47" spans="1:6" ht="15.2" customHeight="1">
      <c r="A47" s="1">
        <v>8180634155</v>
      </c>
      <c r="B47" s="2" t="s">
        <v>93</v>
      </c>
      <c r="C47" s="2" t="s">
        <v>94</v>
      </c>
      <c r="D47" s="3">
        <v>1</v>
      </c>
      <c r="E47" s="4">
        <f t="shared" si="3"/>
        <v>13.47</v>
      </c>
      <c r="F47" s="2" t="str">
        <f>VLOOKUP(A47,'[3]DEPT LOOKUP'!$H$2:$J$1048576,3,0)</f>
        <v>GM</v>
      </c>
    </row>
    <row r="48" spans="1:6" ht="15.2" customHeight="1">
      <c r="A48" s="1">
        <v>9001400728</v>
      </c>
      <c r="B48" s="2" t="s">
        <v>95</v>
      </c>
      <c r="C48" s="2" t="s">
        <v>96</v>
      </c>
      <c r="D48" s="3">
        <v>1</v>
      </c>
      <c r="E48" s="4">
        <f t="shared" si="3"/>
        <v>33.880000000000003</v>
      </c>
      <c r="F48" s="2" t="str">
        <f>VLOOKUP(A48,'[3]DEPT LOOKUP'!$H$2:$J$1048576,3,0)</f>
        <v>GM</v>
      </c>
    </row>
    <row r="49" spans="1:6" ht="15.2" customHeight="1">
      <c r="A49" s="1">
        <v>61899801175</v>
      </c>
      <c r="B49" s="2" t="s">
        <v>97</v>
      </c>
      <c r="C49" s="2" t="s">
        <v>98</v>
      </c>
      <c r="D49" s="3">
        <v>1</v>
      </c>
      <c r="E49" s="4">
        <f t="shared" si="3"/>
        <v>52</v>
      </c>
      <c r="F49" s="2" t="str">
        <f>VLOOKUP(A49,'[3]DEPT LOOKUP'!$H$2:$J$1048576,3,0)</f>
        <v>GM</v>
      </c>
    </row>
    <row r="50" spans="1:6" ht="15.2" customHeight="1">
      <c r="A50" s="1">
        <v>62892200061</v>
      </c>
      <c r="B50" s="2" t="s">
        <v>99</v>
      </c>
      <c r="C50" s="2" t="s">
        <v>100</v>
      </c>
      <c r="D50" s="3">
        <v>2</v>
      </c>
      <c r="E50" s="4">
        <f t="shared" si="3"/>
        <v>189.76</v>
      </c>
      <c r="F50" s="2" t="str">
        <f>VLOOKUP(A50,'[3]DEPT LOOKUP'!$H$2:$J$1048576,3,0)</f>
        <v>GM</v>
      </c>
    </row>
    <row r="51" spans="1:6" ht="15.2" customHeight="1">
      <c r="A51" s="1">
        <v>63050928788</v>
      </c>
      <c r="B51" s="2" t="s">
        <v>101</v>
      </c>
      <c r="C51" s="2" t="s">
        <v>102</v>
      </c>
      <c r="D51" s="3">
        <v>1</v>
      </c>
      <c r="E51" s="4">
        <f t="shared" si="3"/>
        <v>27.05</v>
      </c>
      <c r="F51" s="2" t="str">
        <f>VLOOKUP(A51,'[3]DEPT LOOKUP'!$H$2:$J$1048576,3,0)</f>
        <v>GM</v>
      </c>
    </row>
    <row r="52" spans="1:6" ht="15.2" customHeight="1">
      <c r="A52" s="1">
        <v>65356980708</v>
      </c>
      <c r="B52" s="2" t="s">
        <v>103</v>
      </c>
      <c r="C52" s="2" t="s">
        <v>104</v>
      </c>
      <c r="D52" s="3">
        <v>3</v>
      </c>
      <c r="E52" s="4">
        <f t="shared" si="3"/>
        <v>44.97</v>
      </c>
      <c r="F52" s="2" t="str">
        <f>VLOOKUP(A52,'[3]DEPT LOOKUP'!$H$2:$J$1048576,3,0)</f>
        <v>GM</v>
      </c>
    </row>
    <row r="53" spans="1:6" ht="15.2" customHeight="1">
      <c r="A53" s="1">
        <v>65838221833</v>
      </c>
      <c r="B53" s="2" t="s">
        <v>105</v>
      </c>
      <c r="C53" s="2" t="s">
        <v>106</v>
      </c>
      <c r="D53" s="3">
        <v>1</v>
      </c>
      <c r="E53" s="4">
        <f t="shared" si="3"/>
        <v>7</v>
      </c>
      <c r="F53" s="2" t="str">
        <f>VLOOKUP(A53,'[3]DEPT LOOKUP'!$H$2:$J$1048576,3,0)</f>
        <v>GM</v>
      </c>
    </row>
    <row r="54" spans="1:6" ht="15.2" customHeight="1">
      <c r="A54" s="1">
        <v>66567900044</v>
      </c>
      <c r="B54" s="2" t="s">
        <v>107</v>
      </c>
      <c r="C54" s="2" t="s">
        <v>108</v>
      </c>
      <c r="D54" s="3">
        <v>1</v>
      </c>
      <c r="E54" s="4">
        <f t="shared" si="3"/>
        <v>109.97</v>
      </c>
      <c r="F54" s="2" t="str">
        <f>VLOOKUP(A54,'[3]DEPT LOOKUP'!$H$2:$J$1048576,3,0)</f>
        <v>GM</v>
      </c>
    </row>
    <row r="55" spans="1:6" ht="15.2" customHeight="1">
      <c r="A55" s="1">
        <v>67341925035</v>
      </c>
      <c r="B55" s="2" t="s">
        <v>109</v>
      </c>
      <c r="C55" s="2" t="s">
        <v>110</v>
      </c>
      <c r="D55" s="3">
        <v>4</v>
      </c>
      <c r="E55" s="4">
        <f t="shared" si="3"/>
        <v>51.96</v>
      </c>
      <c r="F55" s="2" t="str">
        <f>VLOOKUP(A55,'[3]DEPT LOOKUP'!$H$2:$J$1048576,3,0)</f>
        <v>GM</v>
      </c>
    </row>
    <row r="56" spans="1:6" ht="15.2" customHeight="1">
      <c r="A56" s="1">
        <v>72616133036</v>
      </c>
      <c r="B56" s="2" t="s">
        <v>111</v>
      </c>
      <c r="C56" s="2" t="s">
        <v>112</v>
      </c>
      <c r="D56" s="3">
        <v>1</v>
      </c>
      <c r="E56" s="4">
        <f t="shared" si="3"/>
        <v>17.600000000000001</v>
      </c>
      <c r="F56" s="2" t="str">
        <f>VLOOKUP(A56,'[3]DEPT LOOKUP'!$H$2:$J$1048576,3,0)</f>
        <v>GM</v>
      </c>
    </row>
    <row r="57" spans="1:6" ht="15.2" customHeight="1">
      <c r="A57" s="1">
        <v>74677519792</v>
      </c>
      <c r="B57" s="2" t="s">
        <v>113</v>
      </c>
      <c r="C57" s="2" t="s">
        <v>114</v>
      </c>
      <c r="D57" s="3">
        <v>5</v>
      </c>
      <c r="E57" s="4">
        <f t="shared" si="3"/>
        <v>30.75</v>
      </c>
      <c r="F57" s="2" t="str">
        <f>VLOOKUP(A57,'[3]DEPT LOOKUP'!$H$2:$J$1048576,3,0)</f>
        <v>GM</v>
      </c>
    </row>
    <row r="58" spans="1:6" ht="15.2" customHeight="1">
      <c r="A58" s="1">
        <v>78485760720</v>
      </c>
      <c r="B58" s="2" t="s">
        <v>115</v>
      </c>
      <c r="C58" s="2" t="s">
        <v>116</v>
      </c>
      <c r="D58" s="3">
        <v>2</v>
      </c>
      <c r="E58" s="4">
        <f t="shared" si="3"/>
        <v>51.96</v>
      </c>
      <c r="F58" s="2" t="str">
        <f>VLOOKUP(A58,'[3]DEPT LOOKUP'!$H$2:$J$1048576,3,0)</f>
        <v>GM</v>
      </c>
    </row>
    <row r="59" spans="1:6" ht="15.2" customHeight="1">
      <c r="A59" s="1">
        <v>82180813889</v>
      </c>
      <c r="B59" s="2" t="s">
        <v>117</v>
      </c>
      <c r="C59" s="2" t="s">
        <v>118</v>
      </c>
      <c r="D59" s="3">
        <v>5</v>
      </c>
      <c r="E59" s="4">
        <f t="shared" si="3"/>
        <v>845</v>
      </c>
      <c r="F59" s="2" t="str">
        <f>VLOOKUP(A59,'[3]DEPT LOOKUP'!$H$2:$J$1048576,3,0)</f>
        <v>GM</v>
      </c>
    </row>
    <row r="60" spans="1:6" ht="15.2" customHeight="1">
      <c r="A60" s="1">
        <v>83263100012</v>
      </c>
      <c r="B60" s="2" t="s">
        <v>119</v>
      </c>
      <c r="C60" s="2" t="s">
        <v>120</v>
      </c>
      <c r="D60" s="3">
        <v>1</v>
      </c>
      <c r="E60" s="4">
        <f t="shared" si="3"/>
        <v>59.99</v>
      </c>
      <c r="F60" s="2" t="str">
        <f>VLOOKUP(A60,'[3]DEPT LOOKUP'!$H$2:$J$1048576,3,0)</f>
        <v>GM</v>
      </c>
    </row>
    <row r="61" spans="1:6" ht="15.2" customHeight="1">
      <c r="A61" s="1">
        <v>88796107130</v>
      </c>
      <c r="B61" s="2" t="s">
        <v>121</v>
      </c>
      <c r="C61" s="2" t="s">
        <v>122</v>
      </c>
      <c r="D61" s="3">
        <v>2</v>
      </c>
      <c r="E61" s="4">
        <f t="shared" si="3"/>
        <v>27.76</v>
      </c>
      <c r="F61" s="2" t="str">
        <f>VLOOKUP(A61,'[3]DEPT LOOKUP'!$H$2:$J$1048576,3,0)</f>
        <v>GM</v>
      </c>
    </row>
    <row r="62" spans="1:6" ht="15.2" customHeight="1">
      <c r="A62" s="1">
        <v>88796109106</v>
      </c>
      <c r="B62" s="2" t="s">
        <v>123</v>
      </c>
      <c r="C62" s="2" t="s">
        <v>124</v>
      </c>
      <c r="D62" s="3">
        <v>1</v>
      </c>
      <c r="E62" s="4">
        <f t="shared" si="3"/>
        <v>15.49</v>
      </c>
      <c r="F62" s="2" t="str">
        <f>VLOOKUP(A62,'[3]DEPT LOOKUP'!$H$2:$J$1048576,3,0)</f>
        <v>GM</v>
      </c>
    </row>
    <row r="63" spans="1:6" ht="15.2" customHeight="1">
      <c r="A63" s="1">
        <v>88796109107</v>
      </c>
      <c r="B63" s="2" t="s">
        <v>125</v>
      </c>
      <c r="C63" s="2" t="s">
        <v>126</v>
      </c>
      <c r="D63" s="3">
        <v>1</v>
      </c>
      <c r="E63" s="4">
        <f t="shared" si="3"/>
        <v>17.989999999999998</v>
      </c>
      <c r="F63" s="2" t="str">
        <f>VLOOKUP(A63,'[3]DEPT LOOKUP'!$H$2:$J$1048576,3,0)</f>
        <v>GM</v>
      </c>
    </row>
    <row r="64" spans="1:6" ht="15.2" customHeight="1">
      <c r="A64" s="1">
        <v>88796109684</v>
      </c>
      <c r="B64" s="2" t="s">
        <v>127</v>
      </c>
      <c r="C64" s="2" t="s">
        <v>128</v>
      </c>
      <c r="D64" s="3">
        <v>4</v>
      </c>
      <c r="E64" s="4">
        <f t="shared" si="3"/>
        <v>40.880000000000003</v>
      </c>
      <c r="F64" s="2" t="str">
        <f>VLOOKUP(A64,'[3]DEPT LOOKUP'!$H$2:$J$1048576,3,0)</f>
        <v>GM</v>
      </c>
    </row>
    <row r="65" spans="1:6" ht="15.2" customHeight="1">
      <c r="A65" s="1">
        <v>88796109688</v>
      </c>
      <c r="B65" s="2" t="s">
        <v>129</v>
      </c>
      <c r="C65" s="2" t="s">
        <v>130</v>
      </c>
      <c r="D65" s="3">
        <v>2</v>
      </c>
      <c r="E65" s="4">
        <f t="shared" si="3"/>
        <v>12</v>
      </c>
      <c r="F65" s="2" t="str">
        <f>VLOOKUP(A65,'[3]DEPT LOOKUP'!$H$2:$J$1048576,3,0)</f>
        <v>GM</v>
      </c>
    </row>
    <row r="66" spans="1:6" ht="15.2" customHeight="1">
      <c r="A66" s="1">
        <v>88796120992</v>
      </c>
      <c r="B66" s="2" t="s">
        <v>131</v>
      </c>
      <c r="C66" s="2" t="s">
        <v>132</v>
      </c>
      <c r="D66" s="3">
        <v>2</v>
      </c>
      <c r="E66" s="4">
        <f t="shared" si="3"/>
        <v>15.88</v>
      </c>
      <c r="F66" s="2" t="str">
        <f>VLOOKUP(A66,'[3]DEPT LOOKUP'!$H$2:$J$1048576,3,0)</f>
        <v>GM</v>
      </c>
    </row>
    <row r="67" spans="1:6" ht="15.2" customHeight="1">
      <c r="A67" s="1">
        <v>68113112395</v>
      </c>
      <c r="B67" s="2" t="s">
        <v>133</v>
      </c>
      <c r="C67" s="2" t="s">
        <v>134</v>
      </c>
      <c r="D67" s="3">
        <v>4</v>
      </c>
      <c r="E67" s="4">
        <f>C67*D67</f>
        <v>58.56</v>
      </c>
      <c r="F67" s="2" t="str">
        <f>VLOOKUP(A67,'[3]DEPT LOOKUP'!$H$2:$J$1048576,3,0)</f>
        <v>Home Improvement</v>
      </c>
    </row>
    <row r="68" spans="1:6" ht="15.2" customHeight="1">
      <c r="D68" s="10">
        <f>SUM(D2:D67)</f>
        <v>181</v>
      </c>
      <c r="E68" s="11">
        <f>SUM(E2:E67)</f>
        <v>5526.6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2016-02-23T15:06:47Z</dcterms:created>
  <dcterms:modified xsi:type="dcterms:W3CDTF">2016-02-23T15:13:10Z</dcterms:modified>
</cp:coreProperties>
</file>