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E79" i="1"/>
  <c r="D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 l="1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</calcChain>
</file>

<file path=xl/sharedStrings.xml><?xml version="1.0" encoding="utf-8"?>
<sst xmlns="http://schemas.openxmlformats.org/spreadsheetml/2006/main" count="160" uniqueCount="143">
  <si>
    <t>UPC</t>
  </si>
  <si>
    <t>Item Description</t>
  </si>
  <si>
    <t>Item Price</t>
  </si>
  <si>
    <t># of Units</t>
  </si>
  <si>
    <t xml:space="preserve">Total Retail </t>
  </si>
  <si>
    <t>WM DEPT #</t>
  </si>
  <si>
    <t>Bissell Powerforce Turbo Bagless Vacuum</t>
  </si>
  <si>
    <t>$59.00</t>
  </si>
  <si>
    <t>Bissell PowerForce Helix Bagless Upright Vacuum</t>
  </si>
  <si>
    <t>$48.84</t>
  </si>
  <si>
    <t>Rubbermaid 16.5-Gallon (66-Quart) Roughneck Clears Storage Box, Clear/Gray, Set of 4</t>
  </si>
  <si>
    <t>$49.97</t>
  </si>
  <si>
    <t>Yamaha Raptor ATV 12-Volt Battery-Powered Ride-On</t>
  </si>
  <si>
    <t>$199.98</t>
  </si>
  <si>
    <t>Nintendo Wii U Super Mario Maker Console Deluxe Set - Walmart Exclusive</t>
  </si>
  <si>
    <t>$299.96</t>
  </si>
  <si>
    <t>RCA Cambio 10.1" 2-in-1 Tablet 32GB Intel Quad Core Windows 10</t>
  </si>
  <si>
    <t>$129.99</t>
  </si>
  <si>
    <t>Playmation Avengers Starter Pack</t>
  </si>
  <si>
    <t>$49.99</t>
  </si>
  <si>
    <t>Dell 19.5" LED Widescreen Monitor (D2015HM Black)</t>
  </si>
  <si>
    <t>$79.00</t>
  </si>
  <si>
    <t>Essential 29" Stools, Set of 2, Multiple Colors</t>
  </si>
  <si>
    <t>$46.15</t>
  </si>
  <si>
    <t>Mainstays Desk Chair, Multiple Colors</t>
  </si>
  <si>
    <t>$45.00</t>
  </si>
  <si>
    <t>North States Superyard XT Portable Playard</t>
  </si>
  <si>
    <t>Star Wars Episode 7 Stormtrooper Pillow Buddy</t>
  </si>
  <si>
    <t>$18.99</t>
  </si>
  <si>
    <t>Hamilton Beach SmartToast 4-Slice Toaster</t>
  </si>
  <si>
    <t>$34.99</t>
  </si>
  <si>
    <t>Mainstays 22x28 Trendsetter Poster &amp; Picture Frame, Black</t>
  </si>
  <si>
    <t>$13.97</t>
  </si>
  <si>
    <t>Disney Jake and The Neverland Pirates Soft Potty Seat</t>
  </si>
  <si>
    <t>$10.79</t>
  </si>
  <si>
    <t>Prince Lionheart Dresser Top Diaper Depot Organizer</t>
  </si>
  <si>
    <t>$10.86</t>
  </si>
  <si>
    <t>Little Tikes TotSports Easy Score Basketball Set</t>
  </si>
  <si>
    <t>$25.97</t>
  </si>
  <si>
    <t>Little Tikes Easy Store Jr. Play Table with Umbrella</t>
  </si>
  <si>
    <t>$54.97</t>
  </si>
  <si>
    <t>Disney Multi Bin Toy Organizer, Mickey Mouse</t>
  </si>
  <si>
    <t>$33.98</t>
  </si>
  <si>
    <t>Disney Little Mermaid Toddler Bed</t>
  </si>
  <si>
    <t>$59.98</t>
  </si>
  <si>
    <t>Delta Children's Products Disney Frozen Plastic Toddler Bed</t>
  </si>
  <si>
    <t>Gibson Everyday Ocean Oasis 16-Piece Dinnerware Set, Turquoise</t>
  </si>
  <si>
    <t>$46.50</t>
  </si>
  <si>
    <t>Nerf Rebelle Secrets &amp; Spies Arrow Revolution Bow Blaster</t>
  </si>
  <si>
    <t>$20.00</t>
  </si>
  <si>
    <t>Nerf N-Strike Modulus ECS-10 Blaster</t>
  </si>
  <si>
    <t>$44.96</t>
  </si>
  <si>
    <t>Nerf Rebelle Fearless Fire Blaster</t>
  </si>
  <si>
    <t>$34.94</t>
  </si>
  <si>
    <t>The Game of Life</t>
  </si>
  <si>
    <t>$18.00</t>
  </si>
  <si>
    <t>Magic Chef 1.1-Cubic Foot Digital Microwave, White</t>
  </si>
  <si>
    <t>$69.00</t>
  </si>
  <si>
    <t>DNP BouncePro 14' Trampoline with Steelflex Enclosure and Electron Shooter Game, Dark Blue (Box 1 of 2)</t>
  </si>
  <si>
    <t>$114.50</t>
  </si>
  <si>
    <t>Uniflame Outdoor Wood Burning Fire Place, Black</t>
  </si>
  <si>
    <t>$117.30</t>
  </si>
  <si>
    <t>Infantino See Play Go Link &amp; Crinkle Peek-A-Boo Book</t>
  </si>
  <si>
    <t>$6.57</t>
  </si>
  <si>
    <t>Zoomer Zuppies Interactive Puppy, Spot</t>
  </si>
  <si>
    <t>$29.97</t>
  </si>
  <si>
    <t>Nickelodeon Paw Patrol - Action Pack Pups 3pk Figure Set Marshal, Skye, Rubble</t>
  </si>
  <si>
    <t>$15.98</t>
  </si>
  <si>
    <t>Marshmallow Furniture High Back Chair, Disney Frozen</t>
  </si>
  <si>
    <t>$24.97</t>
  </si>
  <si>
    <t>Barbie Fashionista Barbie Doll</t>
  </si>
  <si>
    <t>$7.94</t>
  </si>
  <si>
    <t>Monster High Fright-Mares Penelope Steamtail</t>
  </si>
  <si>
    <t>$9.88</t>
  </si>
  <si>
    <t>Monster High Fright-Mares Fawntine Fallowhart</t>
  </si>
  <si>
    <t>Nine Stars 13.2-Gallon Stainless Steel Oval Sensored Trash Can with Stainless Steel Lid</t>
  </si>
  <si>
    <t>$68.00</t>
  </si>
  <si>
    <t>Nine Stars 18.5-Gallon Motion Sensor Recycle Unit and Trash Can, Stainless Steel</t>
  </si>
  <si>
    <t>$86.00</t>
  </si>
  <si>
    <t>Fisher-Price Grow-with-Me Trike</t>
  </si>
  <si>
    <t>$28.53</t>
  </si>
  <si>
    <t>Disney Frozen Safe Start 3-Wheel Rechargeable Electric Scooter</t>
  </si>
  <si>
    <t>Razor E150 24-Volt Electric Scooter, Multiple Colors</t>
  </si>
  <si>
    <t>$114.00</t>
  </si>
  <si>
    <t>Razor Powerwing DLX</t>
  </si>
  <si>
    <t>$95.55</t>
  </si>
  <si>
    <t>RCA 7" Tablet 8GB Quad Core</t>
  </si>
  <si>
    <t>Verizon LG Transpyre 4G LTE Prepaid Smartphone</t>
  </si>
  <si>
    <t>$47.82</t>
  </si>
  <si>
    <t>Hisense 50H5GB 50" 1080p 120Hz Class LED Smart HDTV</t>
  </si>
  <si>
    <t>$349.99</t>
  </si>
  <si>
    <t>Tot Tutors Primary Focus Table and Chair Set, Multiple Colors</t>
  </si>
  <si>
    <t>$55.00</t>
  </si>
  <si>
    <t>Traditional Juvenile Microfiber Recliner, Multiple Colors</t>
  </si>
  <si>
    <t>Big Joe Bean Bag Chair, Multiple Colors</t>
  </si>
  <si>
    <t>$39.88</t>
  </si>
  <si>
    <t>Techni Mobili Mesh Task Chair</t>
  </si>
  <si>
    <t>$41.60</t>
  </si>
  <si>
    <t>North States Supergate Classic</t>
  </si>
  <si>
    <t>$22.00</t>
  </si>
  <si>
    <t>Kolcraft Baby Sit &amp; Step 2-in-1 Activity Center, Pink Bear Hugs</t>
  </si>
  <si>
    <t>$89.92</t>
  </si>
  <si>
    <t>Evenflo Tribute Sport Convertible Car Seat, Maxwell</t>
  </si>
  <si>
    <t>Sassy Flip &amp; Grip Rattle</t>
  </si>
  <si>
    <t>$2.46</t>
  </si>
  <si>
    <t>Hamilton Beach 1.8-Liter Electric Kettle</t>
  </si>
  <si>
    <t>$19.99</t>
  </si>
  <si>
    <t>Mainstays 18x24 Basic Poster &amp; Picture Frame, Black, Set of 6</t>
  </si>
  <si>
    <t>$46.56</t>
  </si>
  <si>
    <t>Graco Pack 'n Play Playard, Ashford</t>
  </si>
  <si>
    <t>$42.88</t>
  </si>
  <si>
    <t>Graco 4Ever All-in-1 Convertible Car Seat, Studio</t>
  </si>
  <si>
    <t>$299.99</t>
  </si>
  <si>
    <t>Sylvania Premium Portable Bluetooth Rugged Garage Speaker</t>
  </si>
  <si>
    <t>$14.87</t>
  </si>
  <si>
    <t>Baby Einstein Baby Neptune Ocean Explorer Walker</t>
  </si>
  <si>
    <t>$49.98</t>
  </si>
  <si>
    <t>Delta Nickelodeon Teenage Mutant Ninja Turtles Toddler Bed, Blue</t>
  </si>
  <si>
    <t>Better Homes and Gardens Antique Silver Turned Resin Table Lamp</t>
  </si>
  <si>
    <t>$19.97</t>
  </si>
  <si>
    <t>The Pioneer Woman Paige 12-Piece Crackle Glaze Dinnerware Set</t>
  </si>
  <si>
    <t>$44.92</t>
  </si>
  <si>
    <t>Regalo Easy-Step Metal Swing Gate</t>
  </si>
  <si>
    <t>$32.00</t>
  </si>
  <si>
    <t>LEGO Snowman 40093</t>
  </si>
  <si>
    <t>$9.97</t>
  </si>
  <si>
    <t>DNP - BouncePro 14' Trampoline with Steelflex Enclosure and Electron Shooter Game, Dark Blue (Box 1 of 2)</t>
  </si>
  <si>
    <t>Infantino See Play Go Soothe &amp; Snuggle Lovie Buddy</t>
  </si>
  <si>
    <t>$11.97</t>
  </si>
  <si>
    <t>Paw Patrol, Action Pup 6 Pack Walmart Exclusive</t>
  </si>
  <si>
    <t>$34.97</t>
  </si>
  <si>
    <t>Char-Griller 250 sq inch Table Top Charcoal Grill and Smoker, Black</t>
  </si>
  <si>
    <t>$54.38</t>
  </si>
  <si>
    <t>RazBaby - Keep-It-Kleen Pacifier Holder Set of 2, Blue</t>
  </si>
  <si>
    <t>$6.52</t>
  </si>
  <si>
    <t>Fisher-Price Thomas &amp; Friends TrackMaster Shipwreck Rails Set</t>
  </si>
  <si>
    <t>Monster High Deadluxe High School</t>
  </si>
  <si>
    <t>$113.10</t>
  </si>
  <si>
    <t>Barbie Fashionista Doll</t>
  </si>
  <si>
    <t>Better Homes and Gardens Azalea Ridge 4-Piece Patio Conversation Set, Seats 4</t>
  </si>
  <si>
    <t>$598.00</t>
  </si>
  <si>
    <t>Plano 4-Tier Heavy-Duty Plastic Shelves, White</t>
  </si>
  <si>
    <t>$34.32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</si>
</sst>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5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6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616.zip/13459-2383Alachua,FLMKT_Inv%23687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616.zip/13467-2383Alachua,FLMKT_Inv687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>
        <row r="2">
          <cell r="H2">
            <v>66567900305</v>
          </cell>
          <cell r="I2" t="str">
            <v>KITCHEN AND DINING</v>
          </cell>
          <cell r="J2" t="str">
            <v>GM</v>
          </cell>
        </row>
        <row r="3">
          <cell r="H3">
            <v>1112019909</v>
          </cell>
          <cell r="I3" t="str">
            <v>APPLIANCES AND STORAGE</v>
          </cell>
          <cell r="J3" t="str">
            <v>Appliances</v>
          </cell>
        </row>
        <row r="4">
          <cell r="H4">
            <v>1112019462</v>
          </cell>
          <cell r="I4" t="str">
            <v>APPLIANCES AND STORAGE</v>
          </cell>
          <cell r="J4" t="str">
            <v>Appliances</v>
          </cell>
        </row>
        <row r="5">
          <cell r="H5">
            <v>4796857203</v>
          </cell>
          <cell r="I5" t="str">
            <v>BABY CARE</v>
          </cell>
          <cell r="J5" t="str">
            <v>GM</v>
          </cell>
        </row>
        <row r="6">
          <cell r="H6">
            <v>4549688175</v>
          </cell>
          <cell r="I6" t="str">
            <v>VIDEO GAMES</v>
          </cell>
          <cell r="J6" t="str">
            <v>Electronics</v>
          </cell>
        </row>
        <row r="7">
          <cell r="H7">
            <v>8021304059</v>
          </cell>
          <cell r="I7" t="str">
            <v>BABY NURSERY</v>
          </cell>
          <cell r="J7" t="str">
            <v>GM</v>
          </cell>
        </row>
        <row r="8">
          <cell r="H8">
            <v>8021303301</v>
          </cell>
          <cell r="I8" t="str">
            <v>BABY NURSERY</v>
          </cell>
          <cell r="J8" t="str">
            <v>GM</v>
          </cell>
        </row>
        <row r="9">
          <cell r="H9">
            <v>68706405253</v>
          </cell>
          <cell r="I9" t="str">
            <v>SPORTS EQUIPMENT</v>
          </cell>
          <cell r="J9" t="str">
            <v>GM</v>
          </cell>
        </row>
        <row r="10">
          <cell r="H10">
            <v>4009424444</v>
          </cell>
          <cell r="I10" t="str">
            <v>KITCHEN AND DINING</v>
          </cell>
          <cell r="J10" t="str">
            <v>GM</v>
          </cell>
        </row>
        <row r="11">
          <cell r="H11">
            <v>65356980708</v>
          </cell>
          <cell r="I11" t="str">
            <v>BOYS TOYS MUSIC AND GAMES</v>
          </cell>
          <cell r="J11" t="str">
            <v>GM</v>
          </cell>
        </row>
        <row r="12">
          <cell r="H12">
            <v>88796105722</v>
          </cell>
          <cell r="I12" t="str">
            <v>GIRLS TOYS AND ACTIVITIES</v>
          </cell>
          <cell r="J12" t="str">
            <v>GM</v>
          </cell>
        </row>
        <row r="13">
          <cell r="H13">
            <v>88796122388</v>
          </cell>
          <cell r="I13" t="str">
            <v>GIRLS TOYS AND ACTIVITIES</v>
          </cell>
          <cell r="J13" t="str">
            <v>GM</v>
          </cell>
        </row>
        <row r="14">
          <cell r="H14">
            <v>88796118813</v>
          </cell>
          <cell r="I14" t="str">
            <v>GIRLS TOYS AND ACTIVITIES</v>
          </cell>
          <cell r="J14" t="str">
            <v>GM</v>
          </cell>
        </row>
        <row r="15">
          <cell r="H15">
            <v>5074362994</v>
          </cell>
          <cell r="I15" t="str">
            <v>OUTDOOR PLAY</v>
          </cell>
          <cell r="J15" t="str">
            <v>GM</v>
          </cell>
        </row>
        <row r="16">
          <cell r="H16">
            <v>68067400157</v>
          </cell>
          <cell r="I16" t="str">
            <v>BIKES AND RIDE ONS</v>
          </cell>
          <cell r="J16" t="str">
            <v>Bike and Ride Ons</v>
          </cell>
        </row>
        <row r="17">
          <cell r="H17">
            <v>63050929110</v>
          </cell>
          <cell r="I17" t="str">
            <v>OUTDOOR PLAY</v>
          </cell>
          <cell r="J17" t="str">
            <v>GM</v>
          </cell>
        </row>
        <row r="18">
          <cell r="H18">
            <v>5074361232</v>
          </cell>
          <cell r="I18" t="str">
            <v>OUTDOOR PLAY</v>
          </cell>
          <cell r="J18" t="str">
            <v>GM</v>
          </cell>
        </row>
        <row r="19">
          <cell r="H19">
            <v>77898809394</v>
          </cell>
          <cell r="I19" t="str">
            <v>PRESCHOOL AND LEARNING</v>
          </cell>
          <cell r="J19" t="str">
            <v>GM</v>
          </cell>
        </row>
        <row r="20">
          <cell r="H20">
            <v>84615801009</v>
          </cell>
          <cell r="I20" t="str">
            <v>FURNITURE</v>
          </cell>
          <cell r="J20" t="str">
            <v>Furniture</v>
          </cell>
        </row>
        <row r="21">
          <cell r="H21">
            <v>77355416034</v>
          </cell>
          <cell r="I21" t="str">
            <v>BABY GEAR</v>
          </cell>
          <cell r="J21" t="str">
            <v>GM</v>
          </cell>
        </row>
        <row r="22">
          <cell r="H22">
            <v>4934500261</v>
          </cell>
          <cell r="I22" t="str">
            <v>BABY CARE</v>
          </cell>
          <cell r="J22" t="str">
            <v>GM</v>
          </cell>
        </row>
        <row r="23">
          <cell r="H23">
            <v>3228121777</v>
          </cell>
          <cell r="I23" t="str">
            <v>BED AND BATH</v>
          </cell>
          <cell r="J23" t="str">
            <v>GM</v>
          </cell>
        </row>
        <row r="24">
          <cell r="H24">
            <v>88411619675</v>
          </cell>
          <cell r="I24" t="str">
            <v>ACCESSORIES</v>
          </cell>
          <cell r="J24" t="str">
            <v>Electronics</v>
          </cell>
        </row>
        <row r="25">
          <cell r="H25">
            <v>8508189147</v>
          </cell>
          <cell r="I25" t="str">
            <v>KITCHEN AND DINING</v>
          </cell>
          <cell r="J25" t="str">
            <v>GM</v>
          </cell>
        </row>
        <row r="26">
          <cell r="H26">
            <v>72864974002</v>
          </cell>
          <cell r="I26" t="str">
            <v>OUTDOOR LIVING</v>
          </cell>
          <cell r="J26" t="str">
            <v>GM</v>
          </cell>
        </row>
        <row r="27">
          <cell r="H27">
            <v>2610708669</v>
          </cell>
          <cell r="I27" t="str">
            <v>BABY CARE</v>
          </cell>
          <cell r="J27" t="str">
            <v>GM</v>
          </cell>
        </row>
        <row r="28">
          <cell r="H28">
            <v>77898806361</v>
          </cell>
          <cell r="I28" t="str">
            <v>GIRLS TOYS AND ACTIVITIES</v>
          </cell>
          <cell r="J28" t="str">
            <v>GM</v>
          </cell>
        </row>
        <row r="29">
          <cell r="H29">
            <v>2171394260</v>
          </cell>
          <cell r="I29" t="str">
            <v>FURNITURE</v>
          </cell>
          <cell r="J29" t="str">
            <v>Furniture</v>
          </cell>
        </row>
        <row r="30">
          <cell r="H30">
            <v>4402127594</v>
          </cell>
          <cell r="I30" t="str">
            <v>HOME DECOR</v>
          </cell>
          <cell r="J30" t="str">
            <v>GM</v>
          </cell>
        </row>
        <row r="31">
          <cell r="H31">
            <v>8021302565</v>
          </cell>
          <cell r="I31" t="str">
            <v>BABY NURSERY</v>
          </cell>
          <cell r="J31" t="str">
            <v>GM</v>
          </cell>
        </row>
        <row r="32">
          <cell r="H32">
            <v>6211801013</v>
          </cell>
          <cell r="I32" t="str">
            <v>PORTABLE ELECTRONICS</v>
          </cell>
          <cell r="J32" t="str">
            <v>Electronics</v>
          </cell>
        </row>
        <row r="33">
          <cell r="H33">
            <v>7169144323</v>
          </cell>
          <cell r="I33" t="str">
            <v>APPLIANCES AND STORAGE</v>
          </cell>
          <cell r="J33" t="str">
            <v>Appliances</v>
          </cell>
        </row>
        <row r="34">
          <cell r="H34">
            <v>63050928788</v>
          </cell>
          <cell r="I34" t="str">
            <v>GIRLS TOYS AND ACTIVITIES</v>
          </cell>
          <cell r="J34" t="str">
            <v>GM</v>
          </cell>
        </row>
        <row r="35">
          <cell r="H35">
            <v>77898811008</v>
          </cell>
          <cell r="I35" t="str">
            <v>GIRLS TOYS AND ACTIVITIES</v>
          </cell>
          <cell r="J35" t="str">
            <v>GM</v>
          </cell>
        </row>
        <row r="36">
          <cell r="H36">
            <v>63050931726</v>
          </cell>
          <cell r="I36" t="str">
            <v>GIRLS TOYS AND ACTIVITIES</v>
          </cell>
          <cell r="J36" t="str">
            <v>GM</v>
          </cell>
        </row>
        <row r="37">
          <cell r="H37">
            <v>63050931748</v>
          </cell>
          <cell r="I37" t="str">
            <v>VIDEO GAMES</v>
          </cell>
          <cell r="J37" t="str">
            <v>Electronics</v>
          </cell>
        </row>
        <row r="38">
          <cell r="J38" t="e">
            <v>#N/A</v>
          </cell>
        </row>
        <row r="39">
          <cell r="J39" t="e">
            <v>#N/A</v>
          </cell>
        </row>
        <row r="40">
          <cell r="J40" t="e">
            <v>#N/A</v>
          </cell>
        </row>
        <row r="41">
          <cell r="J41" t="e">
            <v>#N/A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>
        <row r="2">
          <cell r="H2">
            <v>4186985588</v>
          </cell>
          <cell r="I2" t="str">
            <v>FURNITURE</v>
          </cell>
          <cell r="J2" t="str">
            <v>Furniture</v>
          </cell>
        </row>
        <row r="3">
          <cell r="H3">
            <v>4549688175</v>
          </cell>
          <cell r="I3" t="str">
            <v>VIDEO GAMES</v>
          </cell>
          <cell r="J3" t="str">
            <v>Electronics</v>
          </cell>
        </row>
        <row r="4">
          <cell r="H4">
            <v>8021302834</v>
          </cell>
          <cell r="I4" t="str">
            <v>BABY NURSERY</v>
          </cell>
          <cell r="J4" t="str">
            <v>GM</v>
          </cell>
        </row>
        <row r="5">
          <cell r="H5">
            <v>68706405253</v>
          </cell>
          <cell r="I5" t="str">
            <v>SPORTS EQUIPMENT</v>
          </cell>
          <cell r="J5" t="str">
            <v>GM</v>
          </cell>
        </row>
        <row r="6">
          <cell r="H6">
            <v>5846579817</v>
          </cell>
          <cell r="I6" t="str">
            <v>TIRES AND AUTOMOTIVE</v>
          </cell>
          <cell r="J6" t="str">
            <v>GM</v>
          </cell>
        </row>
        <row r="7">
          <cell r="H7">
            <v>65281081598</v>
          </cell>
          <cell r="I7" t="str">
            <v>WIRELESS</v>
          </cell>
          <cell r="J7" t="str">
            <v>Electronics</v>
          </cell>
        </row>
        <row r="8">
          <cell r="H8">
            <v>88796120993</v>
          </cell>
          <cell r="I8" t="str">
            <v>GIRLS TOYS AND ACTIVITIES</v>
          </cell>
          <cell r="J8" t="str">
            <v>GM</v>
          </cell>
        </row>
        <row r="9">
          <cell r="H9">
            <v>84542300142</v>
          </cell>
          <cell r="I9" t="str">
            <v>BIKES AND RIDE ONS</v>
          </cell>
          <cell r="J9" t="str">
            <v>Bike and Ride Ons</v>
          </cell>
        </row>
        <row r="10">
          <cell r="H10">
            <v>8595511246</v>
          </cell>
          <cell r="I10" t="str">
            <v>BIKES AND RIDE ONS</v>
          </cell>
          <cell r="J10" t="str">
            <v>Bike and Ride Ons</v>
          </cell>
        </row>
        <row r="11">
          <cell r="H11">
            <v>84542300156</v>
          </cell>
          <cell r="I11" t="str">
            <v>BIKES AND RIDE ONS</v>
          </cell>
          <cell r="J11" t="str">
            <v>Bike and Ride Ons</v>
          </cell>
        </row>
        <row r="12">
          <cell r="H12">
            <v>5074361232</v>
          </cell>
          <cell r="I12" t="str">
            <v>OUTDOOR PLAY</v>
          </cell>
          <cell r="J12" t="str">
            <v>GM</v>
          </cell>
        </row>
        <row r="13">
          <cell r="H13">
            <v>77898813057</v>
          </cell>
          <cell r="I13" t="str">
            <v>PRESCHOOL AND LEARNING</v>
          </cell>
          <cell r="J13" t="str">
            <v>GM</v>
          </cell>
        </row>
        <row r="14">
          <cell r="H14">
            <v>88796103686</v>
          </cell>
          <cell r="I14" t="str">
            <v>PRESCHOOL AND LEARNING</v>
          </cell>
          <cell r="J14" t="str">
            <v>GM</v>
          </cell>
        </row>
        <row r="15">
          <cell r="H15">
            <v>65023197086</v>
          </cell>
          <cell r="I15" t="str">
            <v>FURNITURE</v>
          </cell>
          <cell r="J15" t="str">
            <v>Furniture</v>
          </cell>
        </row>
        <row r="16">
          <cell r="H16">
            <v>9433864963</v>
          </cell>
          <cell r="I16" t="str">
            <v>FURNITURE</v>
          </cell>
          <cell r="J16" t="str">
            <v>Furniture</v>
          </cell>
        </row>
        <row r="17">
          <cell r="H17">
            <v>81576401283</v>
          </cell>
          <cell r="I17" t="str">
            <v>FURNITURE</v>
          </cell>
          <cell r="J17" t="str">
            <v>Furniture</v>
          </cell>
        </row>
        <row r="18">
          <cell r="H18">
            <v>7445160098</v>
          </cell>
          <cell r="I18" t="str">
            <v>BABY GEAR</v>
          </cell>
          <cell r="J18" t="str">
            <v>GM</v>
          </cell>
        </row>
        <row r="19">
          <cell r="H19">
            <v>3187804107</v>
          </cell>
          <cell r="I19" t="str">
            <v>BABY GEAR</v>
          </cell>
          <cell r="J19" t="str">
            <v>GM</v>
          </cell>
        </row>
        <row r="20">
          <cell r="H20">
            <v>4740611155</v>
          </cell>
          <cell r="I20" t="str">
            <v>BABY GEAR</v>
          </cell>
          <cell r="J20" t="str">
            <v>GM</v>
          </cell>
        </row>
        <row r="21">
          <cell r="H21">
            <v>4740613431</v>
          </cell>
          <cell r="I21" t="str">
            <v>BABY GEAR</v>
          </cell>
          <cell r="J21" t="str">
            <v>GM</v>
          </cell>
        </row>
        <row r="22">
          <cell r="H22">
            <v>3288417901</v>
          </cell>
          <cell r="I22" t="str">
            <v>BABY GEAR</v>
          </cell>
          <cell r="J22" t="str">
            <v>GM</v>
          </cell>
        </row>
        <row r="23">
          <cell r="H23">
            <v>77355406858</v>
          </cell>
          <cell r="I23" t="str">
            <v>BABY GEAR</v>
          </cell>
          <cell r="J23" t="str">
            <v>GM</v>
          </cell>
        </row>
        <row r="24">
          <cell r="H24">
            <v>3797780057</v>
          </cell>
          <cell r="I24" t="str">
            <v>BABY GEAR</v>
          </cell>
          <cell r="J24" t="str">
            <v>GM</v>
          </cell>
        </row>
        <row r="25">
          <cell r="H25">
            <v>85737100051</v>
          </cell>
          <cell r="I25" t="str">
            <v>BABY CARE</v>
          </cell>
          <cell r="J25" t="str">
            <v>GM</v>
          </cell>
        </row>
        <row r="26">
          <cell r="H26">
            <v>2708475992</v>
          </cell>
          <cell r="I26" t="str">
            <v>BIKES AND RIDE ONS</v>
          </cell>
          <cell r="J26" t="str">
            <v>Bike and Ride Ons</v>
          </cell>
        </row>
        <row r="27">
          <cell r="H27">
            <v>8508105879</v>
          </cell>
          <cell r="I27" t="str">
            <v>KITCHEN AND DINING</v>
          </cell>
          <cell r="J27" t="str">
            <v>GM</v>
          </cell>
        </row>
        <row r="28">
          <cell r="H28">
            <v>61899801160</v>
          </cell>
          <cell r="I28" t="str">
            <v>BABY CARE</v>
          </cell>
          <cell r="J28" t="str">
            <v>GM</v>
          </cell>
        </row>
        <row r="29">
          <cell r="H29">
            <v>2610708727</v>
          </cell>
          <cell r="I29" t="str">
            <v>BABY CARE</v>
          </cell>
          <cell r="J29" t="str">
            <v>GM</v>
          </cell>
        </row>
        <row r="30">
          <cell r="H30">
            <v>2610708669</v>
          </cell>
          <cell r="I30" t="str">
            <v>BABY CARE</v>
          </cell>
          <cell r="J30" t="str">
            <v>GM</v>
          </cell>
        </row>
        <row r="31">
          <cell r="H31">
            <v>89194600503</v>
          </cell>
          <cell r="I31" t="str">
            <v>APPLIANCES AND STORAGE</v>
          </cell>
          <cell r="J31" t="str">
            <v>Appliances</v>
          </cell>
        </row>
        <row r="32">
          <cell r="H32">
            <v>89194600396</v>
          </cell>
          <cell r="I32" t="str">
            <v>APPLIANCES AND STORAGE</v>
          </cell>
          <cell r="J32" t="str">
            <v>Appliances</v>
          </cell>
        </row>
        <row r="33">
          <cell r="H33">
            <v>8280327887</v>
          </cell>
          <cell r="I33" t="str">
            <v>HOME DECOR</v>
          </cell>
          <cell r="J33" t="str">
            <v>GM</v>
          </cell>
        </row>
        <row r="34">
          <cell r="H34">
            <v>489701394214</v>
          </cell>
          <cell r="I34" t="str">
            <v>OUTDOOR LIVING</v>
          </cell>
          <cell r="J34" t="str">
            <v>GM</v>
          </cell>
        </row>
        <row r="35">
          <cell r="H35">
            <v>78979222424</v>
          </cell>
          <cell r="I35" t="str">
            <v>OUTDOOR LIVING</v>
          </cell>
          <cell r="J35" t="str">
            <v>GM</v>
          </cell>
        </row>
        <row r="36">
          <cell r="H36">
            <v>88796109532</v>
          </cell>
          <cell r="I36" t="str">
            <v>GIRLS TOYS AND ACTIVITIES</v>
          </cell>
          <cell r="J36" t="str">
            <v>GM</v>
          </cell>
        </row>
        <row r="37">
          <cell r="H37">
            <v>2409909177</v>
          </cell>
          <cell r="I37" t="str">
            <v>HOME IMPROVEMENT</v>
          </cell>
          <cell r="J37" t="str">
            <v>Home Improvement</v>
          </cell>
        </row>
        <row r="38">
          <cell r="H38">
            <v>4402127340</v>
          </cell>
          <cell r="I38" t="str">
            <v>HOME DECOR</v>
          </cell>
          <cell r="J38" t="str">
            <v>GM</v>
          </cell>
        </row>
        <row r="39">
          <cell r="H39">
            <v>88814300035</v>
          </cell>
          <cell r="I39" t="str">
            <v>TV</v>
          </cell>
          <cell r="J39" t="str">
            <v>Electronics</v>
          </cell>
        </row>
        <row r="40">
          <cell r="H40">
            <v>67341921301</v>
          </cell>
          <cell r="I40" t="str">
            <v>BOYS TOYS MUSIC AND GAMES</v>
          </cell>
          <cell r="J40" t="str">
            <v>GM</v>
          </cell>
        </row>
        <row r="41">
          <cell r="H41">
            <v>6211807734</v>
          </cell>
          <cell r="I41" t="str">
            <v>PORTABLE ELECTRONICS</v>
          </cell>
          <cell r="J41" t="str">
            <v>Electronics</v>
          </cell>
        </row>
        <row r="42">
          <cell r="H42">
            <v>4009491610</v>
          </cell>
          <cell r="I42" t="str">
            <v>KITCHEN AND DINING</v>
          </cell>
          <cell r="J42" t="str">
            <v>GM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workbookViewId="0">
      <selection activeCell="L12" sqref="L12"/>
    </sheetView>
  </sheetViews>
  <sheetFormatPr defaultRowHeight="15"/>
  <cols>
    <col min="1" max="1" width="14.85546875" style="5" bestFit="1" customWidth="1"/>
    <col min="2" max="2" width="101.42578125" style="5" bestFit="1" customWidth="1"/>
    <col min="3" max="3" width="10.28515625" style="5" bestFit="1" customWidth="1"/>
    <col min="4" max="4" width="9.7109375" style="5" bestFit="1" customWidth="1"/>
    <col min="5" max="5" width="13.140625" style="5" bestFit="1" customWidth="1"/>
    <col min="6" max="6" width="19.28515625" style="5" bestFit="1" customWidth="1"/>
  </cols>
  <sheetData>
    <row r="1" spans="1:6" ht="19.5" customHeight="1">
      <c r="A1" s="8" t="s">
        <v>0</v>
      </c>
      <c r="B1" s="9" t="s">
        <v>1</v>
      </c>
      <c r="C1" s="10" t="s">
        <v>2</v>
      </c>
      <c r="D1" s="11" t="s">
        <v>3</v>
      </c>
      <c r="E1" s="11" t="s">
        <v>4</v>
      </c>
      <c r="F1" s="12" t="s">
        <v>5</v>
      </c>
    </row>
    <row r="2" spans="1:6">
      <c r="A2" s="1">
        <v>1112019462</v>
      </c>
      <c r="B2" s="2" t="s">
        <v>6</v>
      </c>
      <c r="C2" s="2" t="s">
        <v>7</v>
      </c>
      <c r="D2" s="3">
        <v>2</v>
      </c>
      <c r="E2" s="4">
        <f>C2*D2</f>
        <v>118</v>
      </c>
      <c r="F2" s="2" t="str">
        <f>VLOOKUP(A2,'[1]DEPT LOOKUP'!$H$2:$J$1048576,3,0)</f>
        <v>Appliances</v>
      </c>
    </row>
    <row r="3" spans="1:6">
      <c r="A3" s="1">
        <v>1112019909</v>
      </c>
      <c r="B3" s="2" t="s">
        <v>8</v>
      </c>
      <c r="C3" s="2" t="s">
        <v>9</v>
      </c>
      <c r="D3" s="3">
        <v>2</v>
      </c>
      <c r="E3" s="4">
        <f>C3*D3</f>
        <v>97.68</v>
      </c>
      <c r="F3" s="2" t="str">
        <f>VLOOKUP(A3,'[1]DEPT LOOKUP'!$H$2:$J$1048576,3,0)</f>
        <v>Appliances</v>
      </c>
    </row>
    <row r="4" spans="1:6">
      <c r="A4" s="1">
        <v>7169144323</v>
      </c>
      <c r="B4" s="2" t="s">
        <v>10</v>
      </c>
      <c r="C4" s="2" t="s">
        <v>11</v>
      </c>
      <c r="D4" s="3">
        <v>1</v>
      </c>
      <c r="E4" s="4">
        <f>C4*D4</f>
        <v>49.97</v>
      </c>
      <c r="F4" s="2" t="str">
        <f>VLOOKUP(A4,'[1]DEPT LOOKUP'!$H$2:$J$1048576,3,0)</f>
        <v>Appliances</v>
      </c>
    </row>
    <row r="5" spans="1:6">
      <c r="A5" s="1">
        <v>68067400157</v>
      </c>
      <c r="B5" s="2" t="s">
        <v>12</v>
      </c>
      <c r="C5" s="2" t="s">
        <v>13</v>
      </c>
      <c r="D5" s="3">
        <v>1</v>
      </c>
      <c r="E5" s="4">
        <f>C5*D5</f>
        <v>199.98</v>
      </c>
      <c r="F5" s="2" t="str">
        <f>VLOOKUP(A5,'[1]DEPT LOOKUP'!$H$2:$J$1048576,3,0)</f>
        <v>Bike and Ride Ons</v>
      </c>
    </row>
    <row r="6" spans="1:6">
      <c r="A6" s="1">
        <v>4549688175</v>
      </c>
      <c r="B6" s="2" t="s">
        <v>14</v>
      </c>
      <c r="C6" s="2" t="s">
        <v>15</v>
      </c>
      <c r="D6" s="3">
        <v>6</v>
      </c>
      <c r="E6" s="4">
        <f>C6*D6</f>
        <v>1799.7599999999998</v>
      </c>
      <c r="F6" s="2" t="str">
        <f>VLOOKUP(A6,'[1]DEPT LOOKUP'!$H$2:$J$1048576,3,0)</f>
        <v>Electronics</v>
      </c>
    </row>
    <row r="7" spans="1:6">
      <c r="A7" s="1">
        <v>6211801013</v>
      </c>
      <c r="B7" s="2" t="s">
        <v>16</v>
      </c>
      <c r="C7" s="2" t="s">
        <v>17</v>
      </c>
      <c r="D7" s="3">
        <v>2</v>
      </c>
      <c r="E7" s="4">
        <f>C7*D7</f>
        <v>259.98</v>
      </c>
      <c r="F7" s="2" t="str">
        <f>VLOOKUP(A7,'[1]DEPT LOOKUP'!$H$2:$J$1048576,3,0)</f>
        <v>Electronics</v>
      </c>
    </row>
    <row r="8" spans="1:6">
      <c r="A8" s="1">
        <v>63050931748</v>
      </c>
      <c r="B8" s="2" t="s">
        <v>18</v>
      </c>
      <c r="C8" s="2" t="s">
        <v>19</v>
      </c>
      <c r="D8" s="3">
        <v>4</v>
      </c>
      <c r="E8" s="4">
        <f>C8*D8</f>
        <v>199.96</v>
      </c>
      <c r="F8" s="2" t="str">
        <f>VLOOKUP(A8,'[1]DEPT LOOKUP'!$H$2:$J$1048576,3,0)</f>
        <v>Electronics</v>
      </c>
    </row>
    <row r="9" spans="1:6">
      <c r="A9" s="1">
        <v>88411619675</v>
      </c>
      <c r="B9" s="2" t="s">
        <v>20</v>
      </c>
      <c r="C9" s="2" t="s">
        <v>21</v>
      </c>
      <c r="D9" s="3">
        <v>1</v>
      </c>
      <c r="E9" s="4">
        <f>C9*D9</f>
        <v>79</v>
      </c>
      <c r="F9" s="2" t="str">
        <f>VLOOKUP(A9,'[1]DEPT LOOKUP'!$H$2:$J$1048576,3,0)</f>
        <v>Electronics</v>
      </c>
    </row>
    <row r="10" spans="1:6">
      <c r="A10" s="1">
        <v>2171394260</v>
      </c>
      <c r="B10" s="2" t="s">
        <v>22</v>
      </c>
      <c r="C10" s="2" t="s">
        <v>23</v>
      </c>
      <c r="D10" s="3">
        <v>2</v>
      </c>
      <c r="E10" s="4">
        <f>C10*D10</f>
        <v>92.3</v>
      </c>
      <c r="F10" s="2" t="str">
        <f>VLOOKUP(A10,'[1]DEPT LOOKUP'!$H$2:$J$1048576,3,0)</f>
        <v>Furniture</v>
      </c>
    </row>
    <row r="11" spans="1:6">
      <c r="A11" s="1">
        <v>84615801009</v>
      </c>
      <c r="B11" s="2" t="s">
        <v>24</v>
      </c>
      <c r="C11" s="2" t="s">
        <v>25</v>
      </c>
      <c r="D11" s="3">
        <v>1</v>
      </c>
      <c r="E11" s="4">
        <f>C11*D11</f>
        <v>45</v>
      </c>
      <c r="F11" s="2" t="str">
        <f>VLOOKUP(A11,'[1]DEPT LOOKUP'!$H$2:$J$1048576,3,0)</f>
        <v>Furniture</v>
      </c>
    </row>
    <row r="12" spans="1:6">
      <c r="A12" s="1">
        <v>2610708669</v>
      </c>
      <c r="B12" s="2" t="s">
        <v>26</v>
      </c>
      <c r="C12" s="2" t="s">
        <v>7</v>
      </c>
      <c r="D12" s="3">
        <v>1</v>
      </c>
      <c r="E12" s="4">
        <f t="shared" ref="E12:E37" si="0">C12*D12</f>
        <v>59</v>
      </c>
      <c r="F12" s="2" t="str">
        <f>VLOOKUP(A12,'[1]DEPT LOOKUP'!$H$2:$J$1048576,3,0)</f>
        <v>GM</v>
      </c>
    </row>
    <row r="13" spans="1:6">
      <c r="A13" s="1">
        <v>3228121777</v>
      </c>
      <c r="B13" s="2" t="s">
        <v>27</v>
      </c>
      <c r="C13" s="2" t="s">
        <v>28</v>
      </c>
      <c r="D13" s="3">
        <v>3</v>
      </c>
      <c r="E13" s="4">
        <f t="shared" si="0"/>
        <v>56.97</v>
      </c>
      <c r="F13" s="2" t="str">
        <f>VLOOKUP(A13,'[1]DEPT LOOKUP'!$H$2:$J$1048576,3,0)</f>
        <v>GM</v>
      </c>
    </row>
    <row r="14" spans="1:6">
      <c r="A14" s="1">
        <v>4009424444</v>
      </c>
      <c r="B14" s="2" t="s">
        <v>29</v>
      </c>
      <c r="C14" s="2" t="s">
        <v>30</v>
      </c>
      <c r="D14" s="3">
        <v>1</v>
      </c>
      <c r="E14" s="4">
        <f t="shared" si="0"/>
        <v>34.99</v>
      </c>
      <c r="F14" s="2" t="str">
        <f>VLOOKUP(A14,'[1]DEPT LOOKUP'!$H$2:$J$1048576,3,0)</f>
        <v>GM</v>
      </c>
    </row>
    <row r="15" spans="1:6">
      <c r="A15" s="1">
        <v>4402127594</v>
      </c>
      <c r="B15" s="2" t="s">
        <v>31</v>
      </c>
      <c r="C15" s="2" t="s">
        <v>32</v>
      </c>
      <c r="D15" s="3">
        <v>1</v>
      </c>
      <c r="E15" s="4">
        <f t="shared" si="0"/>
        <v>13.97</v>
      </c>
      <c r="F15" s="2" t="str">
        <f>VLOOKUP(A15,'[1]DEPT LOOKUP'!$H$2:$J$1048576,3,0)</f>
        <v>GM</v>
      </c>
    </row>
    <row r="16" spans="1:6">
      <c r="A16" s="1">
        <v>4796857203</v>
      </c>
      <c r="B16" s="2" t="s">
        <v>33</v>
      </c>
      <c r="C16" s="2" t="s">
        <v>34</v>
      </c>
      <c r="D16" s="3">
        <v>3</v>
      </c>
      <c r="E16" s="4">
        <f t="shared" si="0"/>
        <v>32.369999999999997</v>
      </c>
      <c r="F16" s="2" t="str">
        <f>VLOOKUP(A16,'[1]DEPT LOOKUP'!$H$2:$J$1048576,3,0)</f>
        <v>GM</v>
      </c>
    </row>
    <row r="17" spans="1:6">
      <c r="A17" s="1">
        <v>4934500261</v>
      </c>
      <c r="B17" s="2" t="s">
        <v>35</v>
      </c>
      <c r="C17" s="2" t="s">
        <v>36</v>
      </c>
      <c r="D17" s="3">
        <v>1</v>
      </c>
      <c r="E17" s="4">
        <f t="shared" si="0"/>
        <v>10.86</v>
      </c>
      <c r="F17" s="2" t="str">
        <f>VLOOKUP(A17,'[1]DEPT LOOKUP'!$H$2:$J$1048576,3,0)</f>
        <v>GM</v>
      </c>
    </row>
    <row r="18" spans="1:6">
      <c r="A18" s="1">
        <v>5074361232</v>
      </c>
      <c r="B18" s="2" t="s">
        <v>37</v>
      </c>
      <c r="C18" s="2" t="s">
        <v>38</v>
      </c>
      <c r="D18" s="3">
        <v>3</v>
      </c>
      <c r="E18" s="4">
        <f t="shared" si="0"/>
        <v>77.91</v>
      </c>
      <c r="F18" s="2" t="str">
        <f>VLOOKUP(A18,'[1]DEPT LOOKUP'!$H$2:$J$1048576,3,0)</f>
        <v>GM</v>
      </c>
    </row>
    <row r="19" spans="1:6">
      <c r="A19" s="1">
        <v>5074362994</v>
      </c>
      <c r="B19" s="2" t="s">
        <v>39</v>
      </c>
      <c r="C19" s="2" t="s">
        <v>40</v>
      </c>
      <c r="D19" s="3">
        <v>1</v>
      </c>
      <c r="E19" s="4">
        <f t="shared" si="0"/>
        <v>54.97</v>
      </c>
      <c r="F19" s="2" t="str">
        <f>VLOOKUP(A19,'[1]DEPT LOOKUP'!$H$2:$J$1048576,3,0)</f>
        <v>GM</v>
      </c>
    </row>
    <row r="20" spans="1:6">
      <c r="A20" s="1">
        <v>8021302565</v>
      </c>
      <c r="B20" s="2" t="s">
        <v>41</v>
      </c>
      <c r="C20" s="2" t="s">
        <v>42</v>
      </c>
      <c r="D20" s="3">
        <v>8</v>
      </c>
      <c r="E20" s="4">
        <f t="shared" si="0"/>
        <v>271.83999999999997</v>
      </c>
      <c r="F20" s="2" t="str">
        <f>VLOOKUP(A20,'[1]DEPT LOOKUP'!$H$2:$J$1048576,3,0)</f>
        <v>GM</v>
      </c>
    </row>
    <row r="21" spans="1:6">
      <c r="A21" s="1">
        <v>8021303301</v>
      </c>
      <c r="B21" s="2" t="s">
        <v>43</v>
      </c>
      <c r="C21" s="2" t="s">
        <v>44</v>
      </c>
      <c r="D21" s="3">
        <v>2</v>
      </c>
      <c r="E21" s="4">
        <f t="shared" si="0"/>
        <v>119.96</v>
      </c>
      <c r="F21" s="2" t="str">
        <f>VLOOKUP(A21,'[1]DEPT LOOKUP'!$H$2:$J$1048576,3,0)</f>
        <v>GM</v>
      </c>
    </row>
    <row r="22" spans="1:6">
      <c r="A22" s="1">
        <v>8021304059</v>
      </c>
      <c r="B22" s="2" t="s">
        <v>45</v>
      </c>
      <c r="C22" s="2" t="s">
        <v>44</v>
      </c>
      <c r="D22" s="3">
        <v>1</v>
      </c>
      <c r="E22" s="4">
        <f t="shared" si="0"/>
        <v>59.98</v>
      </c>
      <c r="F22" s="2" t="str">
        <f>VLOOKUP(A22,'[1]DEPT LOOKUP'!$H$2:$J$1048576,3,0)</f>
        <v>GM</v>
      </c>
    </row>
    <row r="23" spans="1:6">
      <c r="A23" s="1">
        <v>8508189147</v>
      </c>
      <c r="B23" s="2" t="s">
        <v>46</v>
      </c>
      <c r="C23" s="2" t="s">
        <v>47</v>
      </c>
      <c r="D23" s="3">
        <v>1</v>
      </c>
      <c r="E23" s="4">
        <f t="shared" si="0"/>
        <v>46.5</v>
      </c>
      <c r="F23" s="2" t="str">
        <f>VLOOKUP(A23,'[1]DEPT LOOKUP'!$H$2:$J$1048576,3,0)</f>
        <v>GM</v>
      </c>
    </row>
    <row r="24" spans="1:6">
      <c r="A24" s="1">
        <v>63050928788</v>
      </c>
      <c r="B24" s="2" t="s">
        <v>48</v>
      </c>
      <c r="C24" s="2" t="s">
        <v>49</v>
      </c>
      <c r="D24" s="3">
        <v>1</v>
      </c>
      <c r="E24" s="4">
        <f t="shared" si="0"/>
        <v>20</v>
      </c>
      <c r="F24" s="2" t="str">
        <f>VLOOKUP(A24,'[1]DEPT LOOKUP'!$H$2:$J$1048576,3,0)</f>
        <v>GM</v>
      </c>
    </row>
    <row r="25" spans="1:6">
      <c r="A25" s="1">
        <v>63050929110</v>
      </c>
      <c r="B25" s="2" t="s">
        <v>50</v>
      </c>
      <c r="C25" s="2" t="s">
        <v>51</v>
      </c>
      <c r="D25" s="3">
        <v>17</v>
      </c>
      <c r="E25" s="4">
        <f t="shared" si="0"/>
        <v>764.32</v>
      </c>
      <c r="F25" s="2" t="str">
        <f>VLOOKUP(A25,'[1]DEPT LOOKUP'!$H$2:$J$1048576,3,0)</f>
        <v>GM</v>
      </c>
    </row>
    <row r="26" spans="1:6">
      <c r="A26" s="1">
        <v>63050931726</v>
      </c>
      <c r="B26" s="2" t="s">
        <v>52</v>
      </c>
      <c r="C26" s="2" t="s">
        <v>53</v>
      </c>
      <c r="D26" s="3">
        <v>2</v>
      </c>
      <c r="E26" s="4">
        <f t="shared" si="0"/>
        <v>69.88</v>
      </c>
      <c r="F26" s="2" t="str">
        <f>VLOOKUP(A26,'[1]DEPT LOOKUP'!$H$2:$J$1048576,3,0)</f>
        <v>GM</v>
      </c>
    </row>
    <row r="27" spans="1:6">
      <c r="A27" s="1">
        <v>65356980708</v>
      </c>
      <c r="B27" s="2" t="s">
        <v>54</v>
      </c>
      <c r="C27" s="2" t="s">
        <v>55</v>
      </c>
      <c r="D27" s="3">
        <v>2</v>
      </c>
      <c r="E27" s="4">
        <f t="shared" si="0"/>
        <v>36</v>
      </c>
      <c r="F27" s="2" t="str">
        <f>VLOOKUP(A27,'[1]DEPT LOOKUP'!$H$2:$J$1048576,3,0)</f>
        <v>GM</v>
      </c>
    </row>
    <row r="28" spans="1:6">
      <c r="A28" s="1">
        <v>66567900305</v>
      </c>
      <c r="B28" s="2" t="s">
        <v>56</v>
      </c>
      <c r="C28" s="2" t="s">
        <v>57</v>
      </c>
      <c r="D28" s="3">
        <v>2</v>
      </c>
      <c r="E28" s="4">
        <f t="shared" si="0"/>
        <v>138</v>
      </c>
      <c r="F28" s="2" t="str">
        <f>VLOOKUP(A28,'[1]DEPT LOOKUP'!$H$2:$J$1048576,3,0)</f>
        <v>GM</v>
      </c>
    </row>
    <row r="29" spans="1:6">
      <c r="A29" s="1">
        <v>68706405253</v>
      </c>
      <c r="B29" s="2" t="s">
        <v>58</v>
      </c>
      <c r="C29" s="2" t="s">
        <v>59</v>
      </c>
      <c r="D29" s="3">
        <v>3</v>
      </c>
      <c r="E29" s="4">
        <f t="shared" si="0"/>
        <v>343.5</v>
      </c>
      <c r="F29" s="2" t="str">
        <f>VLOOKUP(A29,'[1]DEPT LOOKUP'!$H$2:$J$1048576,3,0)</f>
        <v>GM</v>
      </c>
    </row>
    <row r="30" spans="1:6">
      <c r="A30" s="1">
        <v>72864974002</v>
      </c>
      <c r="B30" s="2" t="s">
        <v>60</v>
      </c>
      <c r="C30" s="2" t="s">
        <v>61</v>
      </c>
      <c r="D30" s="3">
        <v>1</v>
      </c>
      <c r="E30" s="4">
        <f t="shared" si="0"/>
        <v>117.3</v>
      </c>
      <c r="F30" s="2" t="str">
        <f>VLOOKUP(A30,'[1]DEPT LOOKUP'!$H$2:$J$1048576,3,0)</f>
        <v>GM</v>
      </c>
    </row>
    <row r="31" spans="1:6">
      <c r="A31" s="1">
        <v>77355416034</v>
      </c>
      <c r="B31" s="2" t="s">
        <v>62</v>
      </c>
      <c r="C31" s="2" t="s">
        <v>63</v>
      </c>
      <c r="D31" s="3">
        <v>4</v>
      </c>
      <c r="E31" s="4">
        <f t="shared" si="0"/>
        <v>26.28</v>
      </c>
      <c r="F31" s="2" t="str">
        <f>VLOOKUP(A31,'[1]DEPT LOOKUP'!$H$2:$J$1048576,3,0)</f>
        <v>GM</v>
      </c>
    </row>
    <row r="32" spans="1:6">
      <c r="A32" s="1">
        <v>77898806361</v>
      </c>
      <c r="B32" s="2" t="s">
        <v>64</v>
      </c>
      <c r="C32" s="2" t="s">
        <v>65</v>
      </c>
      <c r="D32" s="3">
        <v>1</v>
      </c>
      <c r="E32" s="4">
        <f t="shared" si="0"/>
        <v>29.97</v>
      </c>
      <c r="F32" s="2" t="str">
        <f>VLOOKUP(A32,'[1]DEPT LOOKUP'!$H$2:$J$1048576,3,0)</f>
        <v>GM</v>
      </c>
    </row>
    <row r="33" spans="1:6">
      <c r="A33" s="1">
        <v>77898809394</v>
      </c>
      <c r="B33" s="2" t="s">
        <v>66</v>
      </c>
      <c r="C33" s="2" t="s">
        <v>67</v>
      </c>
      <c r="D33" s="3">
        <v>9</v>
      </c>
      <c r="E33" s="4">
        <f t="shared" si="0"/>
        <v>143.82</v>
      </c>
      <c r="F33" s="2" t="str">
        <f>VLOOKUP(A33,'[1]DEPT LOOKUP'!$H$2:$J$1048576,3,0)</f>
        <v>GM</v>
      </c>
    </row>
    <row r="34" spans="1:6">
      <c r="A34" s="1">
        <v>77898811008</v>
      </c>
      <c r="B34" s="2" t="s">
        <v>68</v>
      </c>
      <c r="C34" s="2" t="s">
        <v>69</v>
      </c>
      <c r="D34" s="3">
        <v>1</v>
      </c>
      <c r="E34" s="4">
        <f t="shared" si="0"/>
        <v>24.97</v>
      </c>
      <c r="F34" s="2" t="str">
        <f>VLOOKUP(A34,'[1]DEPT LOOKUP'!$H$2:$J$1048576,3,0)</f>
        <v>GM</v>
      </c>
    </row>
    <row r="35" spans="1:6">
      <c r="A35" s="1">
        <v>88796105722</v>
      </c>
      <c r="B35" s="2" t="s">
        <v>70</v>
      </c>
      <c r="C35" s="2" t="s">
        <v>71</v>
      </c>
      <c r="D35" s="3">
        <v>1</v>
      </c>
      <c r="E35" s="4">
        <f t="shared" si="0"/>
        <v>7.94</v>
      </c>
      <c r="F35" s="2" t="str">
        <f>VLOOKUP(A35,'[1]DEPT LOOKUP'!$H$2:$J$1048576,3,0)</f>
        <v>GM</v>
      </c>
    </row>
    <row r="36" spans="1:6">
      <c r="A36" s="1">
        <v>88796118813</v>
      </c>
      <c r="B36" s="2" t="s">
        <v>72</v>
      </c>
      <c r="C36" s="2" t="s">
        <v>73</v>
      </c>
      <c r="D36" s="3">
        <v>1</v>
      </c>
      <c r="E36" s="4">
        <f t="shared" si="0"/>
        <v>9.8800000000000008</v>
      </c>
      <c r="F36" s="2" t="str">
        <f>VLOOKUP(A36,'[1]DEPT LOOKUP'!$H$2:$J$1048576,3,0)</f>
        <v>GM</v>
      </c>
    </row>
    <row r="37" spans="1:6">
      <c r="A37" s="1">
        <v>88796122388</v>
      </c>
      <c r="B37" s="2" t="s">
        <v>74</v>
      </c>
      <c r="C37" s="2" t="s">
        <v>73</v>
      </c>
      <c r="D37" s="3">
        <v>1</v>
      </c>
      <c r="E37" s="4">
        <f t="shared" si="0"/>
        <v>9.8800000000000008</v>
      </c>
      <c r="F37" s="2" t="str">
        <f>VLOOKUP(A37,'[1]DEPT LOOKUP'!$H$2:$J$1048576,3,0)</f>
        <v>GM</v>
      </c>
    </row>
    <row r="38" spans="1:6">
      <c r="A38" s="1">
        <v>89194600396</v>
      </c>
      <c r="B38" s="2" t="s">
        <v>75</v>
      </c>
      <c r="C38" s="2" t="s">
        <v>76</v>
      </c>
      <c r="D38" s="3">
        <v>7</v>
      </c>
      <c r="E38" s="4">
        <f>C38*D38</f>
        <v>476</v>
      </c>
      <c r="F38" s="2" t="str">
        <f>VLOOKUP(A38,'[2]DEPT LOOKUP'!$H$2:$J$1048576,3,0)</f>
        <v>Appliances</v>
      </c>
    </row>
    <row r="39" spans="1:6">
      <c r="A39" s="1">
        <v>89194600503</v>
      </c>
      <c r="B39" s="2" t="s">
        <v>77</v>
      </c>
      <c r="C39" s="2" t="s">
        <v>78</v>
      </c>
      <c r="D39" s="3">
        <v>7</v>
      </c>
      <c r="E39" s="4">
        <f>C39*D39</f>
        <v>602</v>
      </c>
      <c r="F39" s="2" t="str">
        <f>VLOOKUP(A39,'[2]DEPT LOOKUP'!$H$2:$J$1048576,3,0)</f>
        <v>Appliances</v>
      </c>
    </row>
    <row r="40" spans="1:6">
      <c r="A40" s="1">
        <v>2708475992</v>
      </c>
      <c r="B40" s="2" t="s">
        <v>79</v>
      </c>
      <c r="C40" s="2" t="s">
        <v>80</v>
      </c>
      <c r="D40" s="3">
        <v>3</v>
      </c>
      <c r="E40" s="4">
        <f>C40*D40</f>
        <v>85.59</v>
      </c>
      <c r="F40" s="2" t="str">
        <f>VLOOKUP(A40,'[2]DEPT LOOKUP'!$H$2:$J$1048576,3,0)</f>
        <v>Bike and Ride Ons</v>
      </c>
    </row>
    <row r="41" spans="1:6">
      <c r="A41" s="1">
        <v>8595511246</v>
      </c>
      <c r="B41" s="2" t="s">
        <v>81</v>
      </c>
      <c r="C41" s="2" t="s">
        <v>25</v>
      </c>
      <c r="D41" s="3">
        <v>2</v>
      </c>
      <c r="E41" s="4">
        <f>C41*D41</f>
        <v>90</v>
      </c>
      <c r="F41" s="2" t="str">
        <f>VLOOKUP(A41,'[2]DEPT LOOKUP'!$H$2:$J$1048576,3,0)</f>
        <v>Bike and Ride Ons</v>
      </c>
    </row>
    <row r="42" spans="1:6">
      <c r="A42" s="1">
        <v>84542300142</v>
      </c>
      <c r="B42" s="2" t="s">
        <v>82</v>
      </c>
      <c r="C42" s="2" t="s">
        <v>83</v>
      </c>
      <c r="D42" s="3">
        <v>3</v>
      </c>
      <c r="E42" s="4">
        <f>C42*D42</f>
        <v>342</v>
      </c>
      <c r="F42" s="2" t="str">
        <f>VLOOKUP(A42,'[2]DEPT LOOKUP'!$H$2:$J$1048576,3,0)</f>
        <v>Bike and Ride Ons</v>
      </c>
    </row>
    <row r="43" spans="1:6">
      <c r="A43" s="1">
        <v>84542300156</v>
      </c>
      <c r="B43" s="2" t="s">
        <v>84</v>
      </c>
      <c r="C43" s="2" t="s">
        <v>85</v>
      </c>
      <c r="D43" s="3">
        <v>2</v>
      </c>
      <c r="E43" s="4">
        <f>C43*D43</f>
        <v>191.1</v>
      </c>
      <c r="F43" s="2" t="str">
        <f>VLOOKUP(A43,'[2]DEPT LOOKUP'!$H$2:$J$1048576,3,0)</f>
        <v>Bike and Ride Ons</v>
      </c>
    </row>
    <row r="44" spans="1:6">
      <c r="A44" s="1">
        <v>4549688175</v>
      </c>
      <c r="B44" s="2" t="s">
        <v>14</v>
      </c>
      <c r="C44" s="2" t="s">
        <v>15</v>
      </c>
      <c r="D44" s="3">
        <v>60</v>
      </c>
      <c r="E44" s="4">
        <f>C44*D44</f>
        <v>17997.599999999999</v>
      </c>
      <c r="F44" s="2" t="str">
        <f>VLOOKUP(A44,'[2]DEPT LOOKUP'!$H$2:$J$1048576,3,0)</f>
        <v>Electronics</v>
      </c>
    </row>
    <row r="45" spans="1:6">
      <c r="A45" s="1">
        <v>6211807734</v>
      </c>
      <c r="B45" s="2" t="s">
        <v>86</v>
      </c>
      <c r="C45" s="2" t="s">
        <v>30</v>
      </c>
      <c r="D45" s="3">
        <v>1</v>
      </c>
      <c r="E45" s="4">
        <f>C45*D45</f>
        <v>34.99</v>
      </c>
      <c r="F45" s="2" t="str">
        <f>VLOOKUP(A45,'[2]DEPT LOOKUP'!$H$2:$J$1048576,3,0)</f>
        <v>Electronics</v>
      </c>
    </row>
    <row r="46" spans="1:6">
      <c r="A46" s="1">
        <v>65281081598</v>
      </c>
      <c r="B46" s="2" t="s">
        <v>87</v>
      </c>
      <c r="C46" s="2" t="s">
        <v>88</v>
      </c>
      <c r="D46" s="3">
        <v>1</v>
      </c>
      <c r="E46" s="4">
        <f>C46*D46</f>
        <v>47.82</v>
      </c>
      <c r="F46" s="2" t="str">
        <f>VLOOKUP(A46,'[2]DEPT LOOKUP'!$H$2:$J$1048576,3,0)</f>
        <v>Electronics</v>
      </c>
    </row>
    <row r="47" spans="1:6">
      <c r="A47" s="1">
        <v>88814300035</v>
      </c>
      <c r="B47" s="2" t="s">
        <v>89</v>
      </c>
      <c r="C47" s="2" t="s">
        <v>90</v>
      </c>
      <c r="D47" s="3">
        <v>1</v>
      </c>
      <c r="E47" s="4">
        <f>C47*D47</f>
        <v>349.99</v>
      </c>
      <c r="F47" s="2" t="str">
        <f>VLOOKUP(A47,'[2]DEPT LOOKUP'!$H$2:$J$1048576,3,0)</f>
        <v>Electronics</v>
      </c>
    </row>
    <row r="48" spans="1:6">
      <c r="A48" s="1">
        <v>4186985588</v>
      </c>
      <c r="B48" s="2" t="s">
        <v>91</v>
      </c>
      <c r="C48" s="2" t="s">
        <v>92</v>
      </c>
      <c r="D48" s="3">
        <v>1</v>
      </c>
      <c r="E48" s="4">
        <f>C48*D48</f>
        <v>55</v>
      </c>
      <c r="F48" s="2" t="str">
        <f>VLOOKUP(A48,'[2]DEPT LOOKUP'!$H$2:$J$1048576,3,0)</f>
        <v>Furniture</v>
      </c>
    </row>
    <row r="49" spans="1:6">
      <c r="A49" s="1">
        <v>9433864963</v>
      </c>
      <c r="B49" s="2" t="s">
        <v>93</v>
      </c>
      <c r="C49" s="2" t="s">
        <v>44</v>
      </c>
      <c r="D49" s="3">
        <v>3</v>
      </c>
      <c r="E49" s="4">
        <f>C49*D49</f>
        <v>179.94</v>
      </c>
      <c r="F49" s="2" t="str">
        <f>VLOOKUP(A49,'[2]DEPT LOOKUP'!$H$2:$J$1048576,3,0)</f>
        <v>Furniture</v>
      </c>
    </row>
    <row r="50" spans="1:6">
      <c r="A50" s="1">
        <v>65023197086</v>
      </c>
      <c r="B50" s="2" t="s">
        <v>94</v>
      </c>
      <c r="C50" s="2" t="s">
        <v>95</v>
      </c>
      <c r="D50" s="3">
        <v>4</v>
      </c>
      <c r="E50" s="4">
        <f>C50*D50</f>
        <v>159.52000000000001</v>
      </c>
      <c r="F50" s="2" t="str">
        <f>VLOOKUP(A50,'[2]DEPT LOOKUP'!$H$2:$J$1048576,3,0)</f>
        <v>Furniture</v>
      </c>
    </row>
    <row r="51" spans="1:6">
      <c r="A51" s="1">
        <v>81576401283</v>
      </c>
      <c r="B51" s="2" t="s">
        <v>96</v>
      </c>
      <c r="C51" s="2" t="s">
        <v>97</v>
      </c>
      <c r="D51" s="3">
        <v>1</v>
      </c>
      <c r="E51" s="4">
        <f>C51*D51</f>
        <v>41.6</v>
      </c>
      <c r="F51" s="2" t="str">
        <f>VLOOKUP(A51,'[2]DEPT LOOKUP'!$H$2:$J$1048576,3,0)</f>
        <v>Furniture</v>
      </c>
    </row>
    <row r="52" spans="1:6">
      <c r="A52" s="1">
        <v>2610708669</v>
      </c>
      <c r="B52" s="2" t="s">
        <v>26</v>
      </c>
      <c r="C52" s="2" t="s">
        <v>7</v>
      </c>
      <c r="D52" s="3">
        <v>1</v>
      </c>
      <c r="E52" s="4">
        <f t="shared" ref="E52:E77" si="1">C52*D52</f>
        <v>59</v>
      </c>
      <c r="F52" s="2" t="str">
        <f>VLOOKUP(A52,'[2]DEPT LOOKUP'!$H$2:$J$1048576,3,0)</f>
        <v>GM</v>
      </c>
    </row>
    <row r="53" spans="1:6">
      <c r="A53" s="1">
        <v>2610708727</v>
      </c>
      <c r="B53" s="2" t="s">
        <v>98</v>
      </c>
      <c r="C53" s="2" t="s">
        <v>99</v>
      </c>
      <c r="D53" s="3">
        <v>2</v>
      </c>
      <c r="E53" s="4">
        <f t="shared" si="1"/>
        <v>44</v>
      </c>
      <c r="F53" s="2" t="str">
        <f>VLOOKUP(A53,'[2]DEPT LOOKUP'!$H$2:$J$1048576,3,0)</f>
        <v>GM</v>
      </c>
    </row>
    <row r="54" spans="1:6">
      <c r="A54" s="1">
        <v>3187804107</v>
      </c>
      <c r="B54" s="2" t="s">
        <v>100</v>
      </c>
      <c r="C54" s="2" t="s">
        <v>101</v>
      </c>
      <c r="D54" s="3">
        <v>1</v>
      </c>
      <c r="E54" s="4">
        <f t="shared" si="1"/>
        <v>89.92</v>
      </c>
      <c r="F54" s="2" t="str">
        <f>VLOOKUP(A54,'[2]DEPT LOOKUP'!$H$2:$J$1048576,3,0)</f>
        <v>GM</v>
      </c>
    </row>
    <row r="55" spans="1:6">
      <c r="A55" s="1">
        <v>3288417901</v>
      </c>
      <c r="B55" s="2" t="s">
        <v>102</v>
      </c>
      <c r="C55" s="2" t="s">
        <v>25</v>
      </c>
      <c r="D55" s="3">
        <v>1</v>
      </c>
      <c r="E55" s="4">
        <f t="shared" si="1"/>
        <v>45</v>
      </c>
      <c r="F55" s="2" t="str">
        <f>VLOOKUP(A55,'[2]DEPT LOOKUP'!$H$2:$J$1048576,3,0)</f>
        <v>GM</v>
      </c>
    </row>
    <row r="56" spans="1:6">
      <c r="A56" s="1">
        <v>3797780057</v>
      </c>
      <c r="B56" s="2" t="s">
        <v>103</v>
      </c>
      <c r="C56" s="2" t="s">
        <v>104</v>
      </c>
      <c r="D56" s="3">
        <v>1</v>
      </c>
      <c r="E56" s="4">
        <f t="shared" si="1"/>
        <v>2.46</v>
      </c>
      <c r="F56" s="2" t="str">
        <f>VLOOKUP(A56,'[2]DEPT LOOKUP'!$H$2:$J$1048576,3,0)</f>
        <v>GM</v>
      </c>
    </row>
    <row r="57" spans="1:6">
      <c r="A57" s="1">
        <v>4009491610</v>
      </c>
      <c r="B57" s="2" t="s">
        <v>105</v>
      </c>
      <c r="C57" s="2" t="s">
        <v>106</v>
      </c>
      <c r="D57" s="3">
        <v>7</v>
      </c>
      <c r="E57" s="4">
        <f t="shared" si="1"/>
        <v>139.92999999999998</v>
      </c>
      <c r="F57" s="2" t="str">
        <f>VLOOKUP(A57,'[2]DEPT LOOKUP'!$H$2:$J$1048576,3,0)</f>
        <v>GM</v>
      </c>
    </row>
    <row r="58" spans="1:6">
      <c r="A58" s="1">
        <v>4402127340</v>
      </c>
      <c r="B58" s="2" t="s">
        <v>107</v>
      </c>
      <c r="C58" s="2" t="s">
        <v>108</v>
      </c>
      <c r="D58" s="3">
        <v>2</v>
      </c>
      <c r="E58" s="4">
        <f t="shared" si="1"/>
        <v>93.12</v>
      </c>
      <c r="F58" s="2" t="str">
        <f>VLOOKUP(A58,'[2]DEPT LOOKUP'!$H$2:$J$1048576,3,0)</f>
        <v>GM</v>
      </c>
    </row>
    <row r="59" spans="1:6">
      <c r="A59" s="1">
        <v>4740611155</v>
      </c>
      <c r="B59" s="2" t="s">
        <v>109</v>
      </c>
      <c r="C59" s="2" t="s">
        <v>110</v>
      </c>
      <c r="D59" s="3">
        <v>1</v>
      </c>
      <c r="E59" s="4">
        <f t="shared" si="1"/>
        <v>42.88</v>
      </c>
      <c r="F59" s="2" t="str">
        <f>VLOOKUP(A59,'[2]DEPT LOOKUP'!$H$2:$J$1048576,3,0)</f>
        <v>GM</v>
      </c>
    </row>
    <row r="60" spans="1:6">
      <c r="A60" s="1">
        <v>4740613431</v>
      </c>
      <c r="B60" s="2" t="s">
        <v>111</v>
      </c>
      <c r="C60" s="2" t="s">
        <v>112</v>
      </c>
      <c r="D60" s="3">
        <v>1</v>
      </c>
      <c r="E60" s="4">
        <f t="shared" si="1"/>
        <v>299.99</v>
      </c>
      <c r="F60" s="2" t="str">
        <f>VLOOKUP(A60,'[2]DEPT LOOKUP'!$H$2:$J$1048576,3,0)</f>
        <v>GM</v>
      </c>
    </row>
    <row r="61" spans="1:6">
      <c r="A61" s="1">
        <v>5074361232</v>
      </c>
      <c r="B61" s="2" t="s">
        <v>37</v>
      </c>
      <c r="C61" s="2" t="s">
        <v>38</v>
      </c>
      <c r="D61" s="3">
        <v>1</v>
      </c>
      <c r="E61" s="4">
        <f t="shared" si="1"/>
        <v>25.97</v>
      </c>
      <c r="F61" s="2" t="str">
        <f>VLOOKUP(A61,'[2]DEPT LOOKUP'!$H$2:$J$1048576,3,0)</f>
        <v>GM</v>
      </c>
    </row>
    <row r="62" spans="1:6">
      <c r="A62" s="1">
        <v>5846579817</v>
      </c>
      <c r="B62" s="2" t="s">
        <v>113</v>
      </c>
      <c r="C62" s="2" t="s">
        <v>114</v>
      </c>
      <c r="D62" s="3">
        <v>1</v>
      </c>
      <c r="E62" s="4">
        <f t="shared" si="1"/>
        <v>14.87</v>
      </c>
      <c r="F62" s="2" t="str">
        <f>VLOOKUP(A62,'[2]DEPT LOOKUP'!$H$2:$J$1048576,3,0)</f>
        <v>GM</v>
      </c>
    </row>
    <row r="63" spans="1:6">
      <c r="A63" s="1">
        <v>7445160098</v>
      </c>
      <c r="B63" s="2" t="s">
        <v>115</v>
      </c>
      <c r="C63" s="2" t="s">
        <v>116</v>
      </c>
      <c r="D63" s="3">
        <v>1</v>
      </c>
      <c r="E63" s="4">
        <f t="shared" si="1"/>
        <v>49.98</v>
      </c>
      <c r="F63" s="2" t="str">
        <f>VLOOKUP(A63,'[2]DEPT LOOKUP'!$H$2:$J$1048576,3,0)</f>
        <v>GM</v>
      </c>
    </row>
    <row r="64" spans="1:6">
      <c r="A64" s="1">
        <v>8021302834</v>
      </c>
      <c r="B64" s="2" t="s">
        <v>117</v>
      </c>
      <c r="C64" s="2" t="s">
        <v>44</v>
      </c>
      <c r="D64" s="3">
        <v>1</v>
      </c>
      <c r="E64" s="4">
        <f t="shared" si="1"/>
        <v>59.98</v>
      </c>
      <c r="F64" s="2" t="str">
        <f>VLOOKUP(A64,'[2]DEPT LOOKUP'!$H$2:$J$1048576,3,0)</f>
        <v>GM</v>
      </c>
    </row>
    <row r="65" spans="1:6">
      <c r="A65" s="1">
        <v>8280327887</v>
      </c>
      <c r="B65" s="2" t="s">
        <v>118</v>
      </c>
      <c r="C65" s="2" t="s">
        <v>119</v>
      </c>
      <c r="D65" s="3">
        <v>42</v>
      </c>
      <c r="E65" s="4">
        <f t="shared" si="1"/>
        <v>838.74</v>
      </c>
      <c r="F65" s="2" t="str">
        <f>VLOOKUP(A65,'[2]DEPT LOOKUP'!$H$2:$J$1048576,3,0)</f>
        <v>GM</v>
      </c>
    </row>
    <row r="66" spans="1:6">
      <c r="A66" s="1">
        <v>8508105879</v>
      </c>
      <c r="B66" s="2" t="s">
        <v>120</v>
      </c>
      <c r="C66" s="2" t="s">
        <v>121</v>
      </c>
      <c r="D66" s="3">
        <v>1</v>
      </c>
      <c r="E66" s="4">
        <f t="shared" si="1"/>
        <v>44.92</v>
      </c>
      <c r="F66" s="2" t="str">
        <f>VLOOKUP(A66,'[2]DEPT LOOKUP'!$H$2:$J$1048576,3,0)</f>
        <v>GM</v>
      </c>
    </row>
    <row r="67" spans="1:6">
      <c r="A67" s="1">
        <v>61899801160</v>
      </c>
      <c r="B67" s="2" t="s">
        <v>122</v>
      </c>
      <c r="C67" s="2" t="s">
        <v>123</v>
      </c>
      <c r="D67" s="3">
        <v>2</v>
      </c>
      <c r="E67" s="4">
        <f t="shared" si="1"/>
        <v>64</v>
      </c>
      <c r="F67" s="2" t="str">
        <f>VLOOKUP(A67,'[2]DEPT LOOKUP'!$H$2:$J$1048576,3,0)</f>
        <v>GM</v>
      </c>
    </row>
    <row r="68" spans="1:6">
      <c r="A68" s="1">
        <v>67341921301</v>
      </c>
      <c r="B68" s="2" t="s">
        <v>124</v>
      </c>
      <c r="C68" s="2" t="s">
        <v>125</v>
      </c>
      <c r="D68" s="3">
        <v>2</v>
      </c>
      <c r="E68" s="4">
        <f t="shared" si="1"/>
        <v>19.940000000000001</v>
      </c>
      <c r="F68" s="2" t="str">
        <f>VLOOKUP(A68,'[2]DEPT LOOKUP'!$H$2:$J$1048576,3,0)</f>
        <v>GM</v>
      </c>
    </row>
    <row r="69" spans="1:6">
      <c r="A69" s="1">
        <v>68706405253</v>
      </c>
      <c r="B69" s="2" t="s">
        <v>126</v>
      </c>
      <c r="C69" s="2" t="s">
        <v>59</v>
      </c>
      <c r="D69" s="3">
        <v>1</v>
      </c>
      <c r="E69" s="4">
        <f t="shared" si="1"/>
        <v>114.5</v>
      </c>
      <c r="F69" s="2" t="str">
        <f>VLOOKUP(A69,'[2]DEPT LOOKUP'!$H$2:$J$1048576,3,0)</f>
        <v>GM</v>
      </c>
    </row>
    <row r="70" spans="1:6">
      <c r="A70" s="1">
        <v>77355406858</v>
      </c>
      <c r="B70" s="2" t="s">
        <v>127</v>
      </c>
      <c r="C70" s="2" t="s">
        <v>128</v>
      </c>
      <c r="D70" s="3">
        <v>2</v>
      </c>
      <c r="E70" s="4">
        <f t="shared" si="1"/>
        <v>23.94</v>
      </c>
      <c r="F70" s="2" t="str">
        <f>VLOOKUP(A70,'[2]DEPT LOOKUP'!$H$2:$J$1048576,3,0)</f>
        <v>GM</v>
      </c>
    </row>
    <row r="71" spans="1:6">
      <c r="A71" s="1">
        <v>77898813057</v>
      </c>
      <c r="B71" s="2" t="s">
        <v>129</v>
      </c>
      <c r="C71" s="2" t="s">
        <v>130</v>
      </c>
      <c r="D71" s="3">
        <v>2</v>
      </c>
      <c r="E71" s="4">
        <f t="shared" si="1"/>
        <v>69.94</v>
      </c>
      <c r="F71" s="2" t="str">
        <f>VLOOKUP(A71,'[2]DEPT LOOKUP'!$H$2:$J$1048576,3,0)</f>
        <v>GM</v>
      </c>
    </row>
    <row r="72" spans="1:6">
      <c r="A72" s="1">
        <v>78979222424</v>
      </c>
      <c r="B72" s="2" t="s">
        <v>131</v>
      </c>
      <c r="C72" s="2" t="s">
        <v>132</v>
      </c>
      <c r="D72" s="3">
        <v>2</v>
      </c>
      <c r="E72" s="4">
        <f t="shared" si="1"/>
        <v>108.76</v>
      </c>
      <c r="F72" s="2" t="str">
        <f>VLOOKUP(A72,'[2]DEPT LOOKUP'!$H$2:$J$1048576,3,0)</f>
        <v>GM</v>
      </c>
    </row>
    <row r="73" spans="1:6">
      <c r="A73" s="1">
        <v>85737100051</v>
      </c>
      <c r="B73" s="2" t="s">
        <v>133</v>
      </c>
      <c r="C73" s="2" t="s">
        <v>134</v>
      </c>
      <c r="D73" s="3">
        <v>1</v>
      </c>
      <c r="E73" s="4">
        <f t="shared" si="1"/>
        <v>6.52</v>
      </c>
      <c r="F73" s="2" t="str">
        <f>VLOOKUP(A73,'[2]DEPT LOOKUP'!$H$2:$J$1048576,3,0)</f>
        <v>GM</v>
      </c>
    </row>
    <row r="74" spans="1:6">
      <c r="A74" s="1">
        <v>88796103686</v>
      </c>
      <c r="B74" s="2" t="s">
        <v>135</v>
      </c>
      <c r="C74" s="2" t="s">
        <v>116</v>
      </c>
      <c r="D74" s="3">
        <v>1</v>
      </c>
      <c r="E74" s="4">
        <f t="shared" si="1"/>
        <v>49.98</v>
      </c>
      <c r="F74" s="2" t="str">
        <f>VLOOKUP(A74,'[2]DEPT LOOKUP'!$H$2:$J$1048576,3,0)</f>
        <v>GM</v>
      </c>
    </row>
    <row r="75" spans="1:6">
      <c r="A75" s="1">
        <v>88796109532</v>
      </c>
      <c r="B75" s="2" t="s">
        <v>136</v>
      </c>
      <c r="C75" s="2" t="s">
        <v>137</v>
      </c>
      <c r="D75" s="3">
        <v>13</v>
      </c>
      <c r="E75" s="4">
        <f t="shared" si="1"/>
        <v>1470.3</v>
      </c>
      <c r="F75" s="2" t="str">
        <f>VLOOKUP(A75,'[2]DEPT LOOKUP'!$H$2:$J$1048576,3,0)</f>
        <v>GM</v>
      </c>
    </row>
    <row r="76" spans="1:6">
      <c r="A76" s="1">
        <v>88796120993</v>
      </c>
      <c r="B76" s="2" t="s">
        <v>138</v>
      </c>
      <c r="C76" s="2" t="s">
        <v>71</v>
      </c>
      <c r="D76" s="3">
        <v>1</v>
      </c>
      <c r="E76" s="4">
        <f t="shared" si="1"/>
        <v>7.94</v>
      </c>
      <c r="F76" s="2" t="str">
        <f>VLOOKUP(A76,'[2]DEPT LOOKUP'!$H$2:$J$1048576,3,0)</f>
        <v>GM</v>
      </c>
    </row>
    <row r="77" spans="1:6">
      <c r="A77" s="1">
        <v>489701394214</v>
      </c>
      <c r="B77" s="2" t="s">
        <v>139</v>
      </c>
      <c r="C77" s="2" t="s">
        <v>140</v>
      </c>
      <c r="D77" s="3">
        <v>1</v>
      </c>
      <c r="E77" s="4">
        <f t="shared" si="1"/>
        <v>598</v>
      </c>
      <c r="F77" s="2" t="str">
        <f>VLOOKUP(A77,'[2]DEPT LOOKUP'!$H$2:$J$1048576,3,0)</f>
        <v>GM</v>
      </c>
    </row>
    <row r="78" spans="1:6">
      <c r="A78" s="1">
        <v>2409909177</v>
      </c>
      <c r="B78" s="2" t="s">
        <v>141</v>
      </c>
      <c r="C78" s="2" t="s">
        <v>142</v>
      </c>
      <c r="D78" s="3">
        <v>1</v>
      </c>
      <c r="E78" s="4">
        <f>C78*D78</f>
        <v>34.32</v>
      </c>
      <c r="F78" s="2" t="str">
        <f>VLOOKUP(A78,'[2]DEPT LOOKUP'!$H$2:$J$1048576,3,0)</f>
        <v>Home Improvement</v>
      </c>
    </row>
    <row r="79" spans="1:6">
      <c r="D79" s="6">
        <f>SUM(D2:D78)</f>
        <v>283</v>
      </c>
      <c r="E79" s="7">
        <f>SUM(E2:E78)</f>
        <v>30594.739999999991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2016-01-06T14:16:49Z</dcterms:created>
  <dcterms:modified xsi:type="dcterms:W3CDTF">2016-01-06T14:21:59Z</dcterms:modified>
</cp:coreProperties>
</file>